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74ED4F06-62C1-4C8A-A156-B4929FDABC0E}"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'!$B$9:$R$163</definedName>
    <definedName name="_xlnm.Print_Area" localSheetId="0">'2022年度募集一覧 '!$B$146:$R$156</definedName>
    <definedName name="_xlnm.Print_Titles" localSheetId="0">'2022年度募集一覧 '!$2:$9</definedName>
  </definedNames>
  <calcPr calcId="191029"/>
</workbook>
</file>

<file path=xl/calcChain.xml><?xml version="1.0" encoding="utf-8"?>
<calcChain xmlns="http://schemas.openxmlformats.org/spreadsheetml/2006/main">
  <c r="N156" i="11" l="1"/>
  <c r="N163" i="11" l="1"/>
  <c r="N162" i="1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C106" i="11"/>
  <c r="C104" i="11"/>
  <c r="C99" i="11"/>
  <c r="C98" i="11"/>
  <c r="N107" i="11" l="1"/>
  <c r="N106" i="11"/>
  <c r="N104" i="11"/>
  <c r="N99" i="11" l="1"/>
  <c r="N98" i="11"/>
  <c r="N97" i="11"/>
  <c r="C97" i="11"/>
  <c r="N96" i="11"/>
  <c r="C96" i="11"/>
  <c r="N95" i="11" l="1"/>
  <c r="C95" i="11"/>
  <c r="N94" i="11"/>
  <c r="C94" i="11"/>
  <c r="N93" i="11" l="1"/>
  <c r="N92" i="11"/>
  <c r="C92" i="11"/>
  <c r="C90" i="11" l="1"/>
  <c r="C89" i="11" l="1"/>
  <c r="C88" i="11"/>
  <c r="C87" i="11" l="1"/>
  <c r="C86" i="11" l="1"/>
  <c r="C85" i="11"/>
  <c r="C84" i="11"/>
  <c r="C82" i="11"/>
  <c r="C81" i="11"/>
  <c r="C80" i="11" l="1"/>
  <c r="C33" i="11" l="1"/>
  <c r="C32"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79" i="11"/>
  <c r="B1" i="11" l="1"/>
  <c r="C20" i="11" s="1"/>
  <c r="C19" i="11" l="1"/>
  <c r="C17" i="11"/>
  <c r="C18" i="11"/>
  <c r="C15" i="11"/>
  <c r="C16" i="11"/>
  <c r="C12" i="11"/>
  <c r="C13"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<sst xmlns="http://schemas.openxmlformats.org/spreadsheetml/2006/main" count="1143" uniqueCount="741">
  <si>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</si>
  <si>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</si>
  <si>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</si>
  <si>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</si>
  <si>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</si>
  <si>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</si>
  <si>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</si>
  <si>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</si>
  <si>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</si>
  <si>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</si>
  <si>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</si>
  <si>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</si>
  <si>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</si>
  <si>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</si>
  <si>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</si>
  <si>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</si>
  <si>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</si>
  <si>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</si>
  <si>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</si>
  <si>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</si>
  <si>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</si>
  <si>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</si>
  <si>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</si>
  <si>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</si>
  <si>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</si>
  <si>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</si>
  <si>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</si>
  <si>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</si>
  <si>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</si>
  <si>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</si>
  <si>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</si>
  <si>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</si>
  <si>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</si>
  <si>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</si>
  <si>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</si>
  <si>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</si>
  <si>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</si>
  <si>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</si>
  <si>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</si>
  <si>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受付中</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</si>
  <si>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</si>
  <si>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</si>
  <si>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</si>
  <si>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</si>
  <si>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</si>
  <si>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</si>
  <si>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</si>
  <si>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</si>
  <si>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</si>
  <si>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</si>
  <si>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</si>
  <si>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</si>
  <si>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</si>
  <si>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</si>
  <si>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</si>
  <si>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</si>
  <si>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</si>
  <si>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</si>
  <si>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</si>
  <si>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</si>
  <si>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</si>
  <si>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</si>
  <si>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</si>
  <si>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</si>
  <si>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</si>
  <si>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</si>
  <si>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</si>
  <si>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</si>
  <si>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</si>
  <si>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</si>
  <si>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</si>
  <si>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</si>
  <si>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</si>
  <si>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</si>
  <si>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</si>
  <si>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</si>
  <si>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</si>
  <si>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</si>
  <si>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</si>
  <si>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</si>
  <si>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</si>
  <si>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</si>
  <si>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</si>
  <si>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</si>
  <si>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</si>
  <si>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</si>
  <si>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</si>
  <si>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</si>
  <si>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</si>
  <si>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</si>
  <si>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</si>
  <si>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</si>
  <si>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</si>
  <si>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</si>
  <si>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</si>
  <si>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</si>
  <si>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</si>
  <si>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</si>
  <si>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</si>
  <si>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</si>
  <si>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</si>
  <si>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</si>
  <si>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</si>
  <si>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</si>
  <si>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</si>
  <si>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</si>
  <si>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</si>
  <si>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</si>
  <si>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</si>
  <si>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</si>
  <si>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</si>
  <si>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</si>
  <si>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</si>
  <si>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</si>
  <si>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</si>
  <si>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</si>
  <si>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</si>
  <si>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</si>
  <si>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</si>
  <si>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</si>
  <si>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</si>
  <si>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</si>
  <si>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</si>
  <si>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</si>
  <si>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</si>
  <si>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</si>
  <si>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</si>
  <si>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</si>
  <si>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</si>
  <si>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</si>
  <si>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</si>
  <si>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</si>
  <si>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</si>
  <si>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</si>
  <si>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</si>
  <si>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</si>
  <si>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</si>
  <si>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</si>
  <si>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</si>
  <si>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</si>
  <si>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</si>
  <si>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</si>
  <si>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</si>
  <si>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</si>
  <si>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</si>
  <si>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</si>
  <si>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</si>
  <si>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</si>
  <si>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</si>
  <si>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</si>
  <si>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</si>
  <si>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</si>
  <si>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</si>
  <si>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</si>
  <si>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</si>
  <si>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</si>
  <si>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</si>
  <si>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</si>
  <si>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</si>
  <si>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</si>
  <si>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</si>
  <si>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</si>
  <si>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</si>
  <si>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</si>
  <si>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</si>
  <si>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</si>
  <si>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</si>
  <si>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</si>
  <si>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</si>
  <si>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</si>
  <si>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</si>
  <si>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</si>
  <si>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</si>
  <si>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</si>
  <si>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</si>
  <si>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</si>
  <si>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</si>
  <si>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</si>
  <si>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</si>
  <si>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</si>
  <si>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</si>
  <si>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</si>
  <si>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</si>
  <si>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</si>
  <si>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</si>
  <si>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</si>
  <si>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</si>
  <si>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</si>
  <si>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</si>
  <si>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受付中</t>
    <rPh sb="0" eb="2">
      <t>ウケツケ</t>
    </rPh>
    <rPh sb="2" eb="3">
      <t>チュウ</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</si>
  <si>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</si>
  <si>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</si>
  <si>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</si>
  <si>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</si>
  <si>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</si>
  <si>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</si>
  <si>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</si>
  <si>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</si>
  <si>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</si>
  <si>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</si>
  <si>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</si>
  <si>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</si>
  <si>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</si>
  <si>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</si>
  <si>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</si>
  <si>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</si>
  <si>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</si>
  <si>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</si>
  <si>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</si>
  <si>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</si>
  <si>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</si>
  <si>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</si>
  <si>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</si>
  <si>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</si>
  <si>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</si>
  <si>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</si>
  <si>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</si>
  <si>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</si>
  <si>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</si>
  <si>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</si>
  <si>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</si>
  <si>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</si>
  <si>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</si>
  <si>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</si>
  <si>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</si>
  <si>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</si>
  <si>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</si>
  <si>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</si>
  <si>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</si>
  <si>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</si>
  <si>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</si>
  <si>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</si>
  <si>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</si>
  <si>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</si>
  <si>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</si>
  <si>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</si>
  <si>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</si>
  <si>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</si>
  <si>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</si>
  <si>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</si>
  <si>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</si>
  <si>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</si>
  <si>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</si>
  <si>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</si>
  <si>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</si>
  <si>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</si>
  <si>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</si>
  <si>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</si>
  <si>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</si>
  <si>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</si>
  <si>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</si>
  <si>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</si>
  <si>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</si>
  <si>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</si>
  <si>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</si>
  <si>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</si>
  <si>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</si>
  <si>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</si>
  <si>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</si>
  <si>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</si>
  <si>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</si>
  <si>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</si>
  <si>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</si>
  <si>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</si>
  <si>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</si>
  <si>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</si>
  <si>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</si>
  <si>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</si>
  <si>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</si>
  <si>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</si>
  <si>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</si>
  <si>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</si>
  <si>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</si>
  <si>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</si>
  <si>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</si>
  <si>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</si>
  <si>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</si>
  <si>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</si>
  <si>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</si>
  <si>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</si>
  <si>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</si>
  <si>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</si>
  <si>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</si>
  <si>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</si>
  <si>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</si>
  <si>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</si>
  <si>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</si>
  <si>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</si>
  <si>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</si>
  <si>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</si>
  <si>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</si>
  <si>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</si>
  <si>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</si>
  <si>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</si>
  <si>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</si>
  <si>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</si>
  <si>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</si>
  <si>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</si>
  <si>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</si>
  <si>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</si>
  <si>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</si>
  <si>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</si>
  <si>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</si>
  <si>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</si>
  <si>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</si>
  <si>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</si>
  <si>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</si>
  <si>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</si>
  <si>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</si>
  <si>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</si>
  <si>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</si>
  <si>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</si>
  <si>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</si>
  <si>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</si>
  <si>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</si>
  <si>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</si>
  <si>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</si>
  <si>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</si>
  <si>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</si>
  <si>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</si>
  <si>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</si>
  <si>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</si>
  <si>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</si>
  <si>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</si>
  <si>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</si>
  <si>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</si>
  <si>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</si>
  <si>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</si>
  <si>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</si>
  <si>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</si>
  <si>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</si>
  <si>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</si>
  <si>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</si>
  <si>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</si>
  <si>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</si>
  <si>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</si>
  <si>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</si>
  <si>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</si>
  <si>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</si>
  <si>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</si>
  <si>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</si>
  <si>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</si>
  <si>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</si>
  <si>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</si>
  <si>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</si>
  <si>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</si>
  <si>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</si>
  <si>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</si>
  <si>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</si>
  <si>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</si>
  <si>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</si>
  <si>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</si>
  <si>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</si>
  <si>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</si>
  <si>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</si>
  <si>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</si>
  <si>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</si>
  <si>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</si>
  <si>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</si>
  <si>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</si>
  <si>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</si>
  <si>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</si>
  <si>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</si>
  <si>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</si>
  <si>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</si>
  <si>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</si>
  <si>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</si>
  <si>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</si>
  <si>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</si>
  <si>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</si>
  <si>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</si>
  <si>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</si>
  <si>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</si>
  <si>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</si>
  <si>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</si>
  <si>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</si>
  <si>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</si>
  <si>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</si>
  <si>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</si>
  <si>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</si>
  <si>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</si>
  <si>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</si>
  <si>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</si>
  <si>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</si>
  <si>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</si>
  <si>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</si>
  <si>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</si>
  <si>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</si>
  <si>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</si>
  <si>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</si>
  <si>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</si>
  <si>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</si>
  <si>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</si>
  <si>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</si>
  <si>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</si>
  <si>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</si>
  <si>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</si>
  <si>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</si>
  <si>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</si>
  <si>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</si>
  <si>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</si>
  <si>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</si>
  <si>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</si>
  <si>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</si>
  <si>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</si>
  <si>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</si>
  <si>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</si>
  <si>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</si>
  <si>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</si>
  <si>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</si>
  <si>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</si>
  <si>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</si>
  <si>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</si>
  <si>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</si>
  <si>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</si>
  <si>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</si>
  <si>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</si>
  <si>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</si>
  <si>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</si>
  <si>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</si>
  <si>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</si>
  <si>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</si>
  <si>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</si>
  <si>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</si>
  <si>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</si>
  <si>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</si>
  <si>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</si>
  <si>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</si>
  <si>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</si>
  <si>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</si>
  <si>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</si>
  <si>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</si>
  <si>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</si>
  <si>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</si>
  <si>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</si>
  <si>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</si>
  <si>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</si>
  <si>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</si>
  <si>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</si>
  <si>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</si>
  <si>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</si>
  <si>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</si>
  <si>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</si>
  <si>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</si>
  <si>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</si>
  <si>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</si>
  <si>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</si>
  <si>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</si>
  <si>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</si>
  <si>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</si>
  <si>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</si>
  <si>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</si>
  <si>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</si>
  <si>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</si>
  <si>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</si>
  <si>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</si>
  <si>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</si>
  <si>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</si>
  <si>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</si>
  <si>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</si>
  <si>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</si>
  <si>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</si>
  <si>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</si>
  <si>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</si>
  <si>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</si>
  <si>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</si>
  <si>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</si>
  <si>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</si>
  <si>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</si>
  <si>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</si>
  <si>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</si>
  <si>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</si>
  <si>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</si>
  <si>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</si>
  <si>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</si>
  <si>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</si>
  <si>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</si>
  <si>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</si>
  <si>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</si>
  <si>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</si>
  <si>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</si>
  <si>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</si>
  <si>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</si>
  <si>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</si>
  <si>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</si>
  <si>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</si>
  <si>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</si>
  <si>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</si>
  <si>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</si>
  <si>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</si>
  <si>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</si>
  <si>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</si>
  <si>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</si>
  <si>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</si>
  <si>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</si>
  <si>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</si>
  <si>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</si>
  <si>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</si>
  <si>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</si>
  <si>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</si>
  <si>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</si>
  <si>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</si>
  <si>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</si>
  <si>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</si>
  <si>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</si>
  <si>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</si>
  <si>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</si>
  <si>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</si>
  <si>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</si>
  <si>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</si>
  <si>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</si>
  <si>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</si>
  <si>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</si>
  <si>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</si>
  <si>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</si>
  <si>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</si>
  <si>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</si>
  <si>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</si>
  <si>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</si>
  <si>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</si>
  <si>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</si>
  <si>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</si>
  <si>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</si>
  <si>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</si>
  <si>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</si>
  <si>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</si>
  <si>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</si>
  <si>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</si>
  <si>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</si>
  <si>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</si>
  <si>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</si>
  <si>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</si>
  <si>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</si>
  <si>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</si>
  <si>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</si>
  <si>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</si>
  <si>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</si>
  <si>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</si>
  <si>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</si>
  <si>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</si>
  <si>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</si>
  <si>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</si>
  <si>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</si>
  <si>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</si>
  <si>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</si>
  <si>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</si>
  <si>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</si>
  <si>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</si>
  <si>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</si>
  <si>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</si>
  <si>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</si>
  <si>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</si>
  <si>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</si>
  <si>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</si>
  <si>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公益財団法人　高富健康科学振興財団</t>
    <rPh sb="0" eb="2">
      <t>コウエキ</t>
    </rPh>
    <rPh sb="2" eb="4">
      <t>ザイダン</t>
    </rPh>
    <rPh sb="4" eb="6">
      <t>ホウジン</t>
    </rPh>
    <rPh sb="7" eb="9">
      <t>タカトミ</t>
    </rPh>
    <rPh sb="9" eb="11">
      <t>ケンコウ</t>
    </rPh>
    <rPh sb="11" eb="13">
      <t>カガク</t>
    </rPh>
    <rPh sb="13" eb="15">
      <t>シンコウ</t>
    </rPh>
    <rPh sb="15" eb="17">
      <t>ザイダン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</si>
  <si>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</si>
  <si>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</si>
  <si>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</si>
  <si>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</si>
  <si>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</si>
  <si>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</si>
  <si>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</si>
  <si>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</si>
  <si>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</si>
  <si>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</si>
  <si>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</si>
  <si>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</si>
  <si>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</si>
  <si>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</si>
  <si>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</si>
  <si>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</si>
  <si>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</si>
  <si>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</si>
  <si>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</si>
  <si>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</si>
  <si>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</si>
  <si>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</si>
  <si>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</si>
  <si>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</si>
  <si>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</si>
  <si>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</si>
  <si>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</si>
  <si>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</si>
  <si>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</si>
  <si>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</si>
  <si>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</si>
  <si>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</si>
  <si>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</si>
  <si>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</si>
  <si>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</si>
  <si>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</si>
  <si>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</si>
  <si>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</si>
  <si>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</si>
  <si>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</si>
  <si>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</si>
  <si>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</si>
  <si>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</si>
  <si>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</si>
  <si>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</si>
  <si>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</si>
  <si>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</si>
  <si>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</si>
  <si>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第36回ノバルティス研究奨励金応募要項</t>
    <rPh sb="0" eb="1">
      <t>ダイ</t>
    </rPh>
    <rPh sb="3" eb="4">
      <t>カイ</t>
    </rPh>
    <rPh sb="10" eb="12">
      <t>ケンキュウ</t>
    </rPh>
    <rPh sb="12" eb="15">
      <t>ショウレイキン</t>
    </rPh>
    <rPh sb="15" eb="17">
      <t>オウボ</t>
    </rPh>
    <rPh sb="17" eb="19">
      <t>ヨウコウ</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</si>
  <si>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</si>
  <si>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</si>
  <si>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</si>
  <si>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</si>
  <si>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2022年度　研究集会助成応募要項</t>
    <rPh sb="4" eb="6">
      <t>ネンド</t>
    </rPh>
    <rPh sb="7" eb="11">
      <t>ケンキュウシュウカイ</t>
    </rPh>
    <rPh sb="11" eb="13">
      <t>ジョセイ</t>
    </rPh>
    <rPh sb="13" eb="15">
      <t>オウボ</t>
    </rPh>
    <rPh sb="15" eb="17">
      <t>ヨウコウ</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</si>
  <si>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</si>
  <si>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</si>
  <si>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2022年度　研究推進特別奨励金募集要項</t>
    <rPh sb="4" eb="6">
      <t>ネンド</t>
    </rPh>
    <rPh sb="7" eb="9">
      <t>ケンキュウ</t>
    </rPh>
    <rPh sb="9" eb="11">
      <t>スイシン</t>
    </rPh>
    <rPh sb="11" eb="13">
      <t>トクベツ</t>
    </rPh>
    <rPh sb="13" eb="16">
      <t>ショウレイキン</t>
    </rPh>
    <rPh sb="16" eb="18">
      <t>ボシュウ</t>
    </rPh>
    <rPh sb="18" eb="20">
      <t>ヨウコウ</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</si>
  <si>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</si>
  <si>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</si>
  <si>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</si>
  <si>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</si>
  <si>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</si>
  <si>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2022年度　来日研究生助成金募集要項</t>
    <rPh sb="4" eb="6">
      <t>ネンド</t>
    </rPh>
    <rPh sb="7" eb="9">
      <t>ライニチ</t>
    </rPh>
    <rPh sb="9" eb="11">
      <t>ケンキュウ</t>
    </rPh>
    <rPh sb="11" eb="12">
      <t>セイ</t>
    </rPh>
    <rPh sb="12" eb="15">
      <t>ジョセイキン</t>
    </rPh>
    <rPh sb="15" eb="17">
      <t>ボシュウ</t>
    </rPh>
    <rPh sb="17" eb="19">
      <t>ヨウコウ</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</si>
  <si>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</si>
  <si>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</si>
  <si>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</si>
  <si>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2022年度　研究助成金募集要項</t>
    <rPh sb="4" eb="6">
      <t>ネンド</t>
    </rPh>
    <rPh sb="7" eb="9">
      <t>ケンキュウ</t>
    </rPh>
    <rPh sb="9" eb="12">
      <t>ジョセイキン</t>
    </rPh>
    <rPh sb="12" eb="14">
      <t>ボシュウ</t>
    </rPh>
    <rPh sb="14" eb="16">
      <t>ヨウコウ</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</si>
  <si>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</si>
  <si>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</si>
  <si>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2022年度　研究奨励金募集要項</t>
    <rPh sb="4" eb="6">
      <t>ネンド</t>
    </rPh>
    <rPh sb="7" eb="9">
      <t>ケンキュウ</t>
    </rPh>
    <rPh sb="9" eb="12">
      <t>ショウレイキン</t>
    </rPh>
    <rPh sb="12" eb="14">
      <t>ボシュウ</t>
    </rPh>
    <rPh sb="14" eb="16">
      <t>ヨウコウ</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</si>
  <si>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</si>
  <si>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</si>
  <si>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</si>
  <si>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</si>
  <si>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</si>
  <si>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</si>
  <si>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</si>
  <si>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</si>
  <si>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</si>
  <si>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</si>
  <si>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</si>
  <si>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</si>
  <si>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</si>
  <si>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</si>
  <si>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</si>
  <si>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</si>
  <si>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2022年度　学術研究助成事業募集要項</t>
    <rPh sb="4" eb="6">
      <t>ネンド</t>
    </rPh>
    <rPh sb="7" eb="9">
      <t>ガクジュツ</t>
    </rPh>
    <rPh sb="9" eb="11">
      <t>ケンキュウ</t>
    </rPh>
    <rPh sb="11" eb="13">
      <t>ジョセイ</t>
    </rPh>
    <rPh sb="13" eb="15">
      <t>ジギョウ</t>
    </rPh>
    <rPh sb="15" eb="17">
      <t>ボシュウ</t>
    </rPh>
    <rPh sb="17" eb="19">
      <t>ヨウコウ</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</si>
  <si>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</si>
  <si>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</si>
  <si>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</si>
  <si>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</si>
  <si>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</si>
  <si>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</si>
  <si>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</si>
  <si>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</si>
  <si>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</si>
  <si>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</si>
  <si>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</si>
  <si>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</si>
  <si>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</si>
  <si>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</si>
  <si>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</si>
  <si>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</si>
  <si>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2022年度　助成金交付応募要領</t>
    <rPh sb="4" eb="6">
      <t>ネンド</t>
    </rPh>
    <rPh sb="7" eb="10">
      <t>ジョセイキン</t>
    </rPh>
    <rPh sb="10" eb="12">
      <t>コウフ</t>
    </rPh>
    <rPh sb="12" eb="14">
      <t>オウボ</t>
    </rPh>
    <rPh sb="14" eb="16">
      <t>ヨウリョウ</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</si>
  <si>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</si>
  <si>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</si>
  <si>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</si>
  <si>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</si>
  <si>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</si>
  <si>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</si>
  <si>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</si>
  <si>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</si>
  <si>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</si>
  <si>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</si>
  <si>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</si>
  <si>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</si>
  <si>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</si>
  <si>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</si>
  <si>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</si>
  <si>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</si>
  <si>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</si>
  <si>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</si>
  <si>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</si>
  <si>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</si>
  <si>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</si>
  <si>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</si>
  <si>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</si>
  <si>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</si>
  <si>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2022年度　研究助成募集要項</t>
    <rPh sb="4" eb="6">
      <t>ネンド</t>
    </rPh>
    <rPh sb="7" eb="9">
      <t>ケンキュウ</t>
    </rPh>
    <rPh sb="9" eb="11">
      <t>ジョセイ</t>
    </rPh>
    <rPh sb="11" eb="13">
      <t>ボシュウ</t>
    </rPh>
    <rPh sb="13" eb="15">
      <t>ヨウコウ</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</si>
  <si>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</si>
  <si>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</si>
  <si>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</si>
  <si>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</si>
  <si>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</si>
  <si>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</si>
  <si>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</si>
  <si>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</si>
  <si>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</si>
  <si>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</si>
  <si>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</si>
  <si>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</si>
  <si>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</si>
  <si>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</si>
  <si>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</si>
  <si>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</si>
  <si>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</si>
  <si>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</si>
  <si>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</si>
  <si>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</si>
  <si>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</si>
  <si>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</si>
  <si>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</si>
  <si>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</si>
  <si>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2022年度　研究助成金応募要項</t>
    <rPh sb="4" eb="6">
      <t>ネンド</t>
    </rPh>
    <rPh sb="7" eb="9">
      <t>ケンキュウ</t>
    </rPh>
    <rPh sb="9" eb="12">
      <t>ジョセイキン</t>
    </rPh>
    <rPh sb="12" eb="14">
      <t>オウボ</t>
    </rPh>
    <rPh sb="14" eb="16">
      <t>ヨウコウ</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</si>
  <si>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</si>
  <si>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</si>
  <si>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</si>
  <si>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</si>
  <si>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</si>
  <si>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</si>
  <si>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第9回昭和上條医療賞募集要項</t>
    <rPh sb="0" eb="1">
      <t>ダイ</t>
    </rPh>
    <rPh sb="2" eb="3">
      <t>カイ</t>
    </rPh>
    <rPh sb="3" eb="5">
      <t>ショウワ</t>
    </rPh>
    <rPh sb="5" eb="7">
      <t>カミジョウ</t>
    </rPh>
    <rPh sb="7" eb="10">
      <t>イリョウショウ</t>
    </rPh>
    <rPh sb="10" eb="12">
      <t>ボシュウ</t>
    </rPh>
    <rPh sb="12" eb="14">
      <t>ヨウコウ</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</si>
  <si>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</si>
  <si>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</si>
  <si>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</si>
  <si>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</si>
  <si>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</si>
  <si>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2022年度パワーアカデミー研究助成の応募要項</t>
    <rPh sb="4" eb="6">
      <t>ネンド</t>
    </rPh>
    <rPh sb="14" eb="16">
      <t>ケンキュウ</t>
    </rPh>
    <rPh sb="16" eb="18">
      <t>ジョセイ</t>
    </rPh>
    <rPh sb="19" eb="21">
      <t>オウボ</t>
    </rPh>
    <rPh sb="21" eb="23">
      <t>ヨウコウ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</si>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</sst>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9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9"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9" xfId="1" applyFill="1" applyBorder="1" applyAlignment="1">
      <alignment horizontal="left" vertical="center" wrapText="1"/>
    </xf>
    <xf numFmtId="0" fontId="2" fillId="0" borderId="6" xfId="1" applyFill="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9"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9"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0" fontId="2" fillId="0" borderId="18" xfId="1" applyFill="1" applyBorder="1" applyAlignment="1">
      <alignment horizontal="left"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3"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B1:R1044223"/>
  <sheetViews>
    <sheetView tabSelected="1" topLeftCell="A2" zoomScale="115" zoomScaleNormal="115" zoomScaleSheetLayoutView="115" workbookViewId="0">
      <pane xSplit="2" ySplit="8" topLeftCell="C145" activePane="bottomRight" state="frozen"/>
      <selection activeCell="A2" sqref="A2"/>
      <selection pane="topRight" activeCell="C2" sqref="C2"/>
      <selection pane="bottomLeft" activeCell="A10" sqref="A10"/>
      <selection pane="bottomRight" activeCell="L148" sqref="L148"/>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6" style="139" customWidth="1"/>
    <col min="9" max="9" width="28.625" style="37" customWidth="1"/>
    <col min="10" max="10" width="13.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44736</v>
      </c>
      <c r="H1" s="2"/>
    </row>
    <row r="2" spans="2:18" ht="19.5">
      <c r="B2" s="257" t="s">
        <v>21</v>
      </c>
      <c r="C2" s="257"/>
      <c r="D2" s="257"/>
      <c r="E2" s="257"/>
      <c r="F2" s="257"/>
      <c r="G2" s="257"/>
      <c r="H2" s="257"/>
      <c r="I2" s="257"/>
      <c r="J2" s="257"/>
      <c r="K2" s="257"/>
      <c r="L2" s="257"/>
      <c r="M2" s="257"/>
      <c r="N2" s="257"/>
      <c r="O2" s="257"/>
      <c r="P2" s="257"/>
      <c r="Q2" s="257"/>
    </row>
    <row r="3" spans="2:18" ht="19.5">
      <c r="B3" s="6"/>
      <c r="C3" s="6"/>
      <c r="D3" s="6"/>
      <c r="E3" s="6"/>
      <c r="F3" s="6"/>
      <c r="G3" s="36"/>
      <c r="H3" s="6"/>
      <c r="I3" s="36"/>
      <c r="J3" s="7"/>
      <c r="K3" s="6"/>
      <c r="L3" s="6"/>
      <c r="M3" s="117"/>
      <c r="N3" s="117"/>
      <c r="O3" s="117"/>
      <c r="P3" s="108"/>
      <c r="Q3" s="258">
        <v>44736</v>
      </c>
      <c r="R3" s="258"/>
    </row>
    <row r="4" spans="2:18" ht="15.75" customHeight="1">
      <c r="B4" s="6"/>
      <c r="C4" s="259" t="s">
        <v>16</v>
      </c>
      <c r="D4" s="259"/>
      <c r="E4" s="259"/>
      <c r="F4" s="259"/>
      <c r="G4" s="259"/>
      <c r="H4" s="259"/>
      <c r="I4" s="259"/>
      <c r="J4" s="259"/>
      <c r="K4" s="259"/>
      <c r="L4" s="259"/>
      <c r="M4" s="259"/>
      <c r="N4" s="259"/>
      <c r="O4" s="259"/>
      <c r="P4" s="259"/>
    </row>
    <row r="5" spans="2:18" ht="15.75" customHeight="1">
      <c r="B5" s="6"/>
      <c r="C5" s="260" t="s">
        <v>19</v>
      </c>
      <c r="D5" s="260"/>
      <c r="E5" s="260"/>
      <c r="F5" s="260"/>
      <c r="G5" s="260"/>
      <c r="H5" s="260"/>
      <c r="I5" s="260"/>
      <c r="J5" s="260"/>
      <c r="K5" s="260"/>
      <c r="L5" s="260"/>
      <c r="M5" s="260"/>
      <c r="N5" s="260"/>
      <c r="O5" s="260"/>
      <c r="P5" s="260"/>
      <c r="Q5" s="69"/>
    </row>
    <row r="6" spans="2:18" ht="15.75" customHeight="1">
      <c r="B6" s="6"/>
      <c r="C6" s="259" t="s">
        <v>18</v>
      </c>
      <c r="D6" s="259"/>
      <c r="E6" s="259"/>
      <c r="F6" s="259"/>
      <c r="G6" s="259"/>
      <c r="H6" s="259"/>
      <c r="I6" s="259"/>
      <c r="J6" s="259"/>
      <c r="K6" s="259"/>
      <c r="L6" s="259"/>
      <c r="M6" s="259"/>
      <c r="N6" s="259"/>
      <c r="O6" s="259"/>
      <c r="P6" s="259"/>
      <c r="Q6" s="69"/>
    </row>
    <row r="7" spans="2:18" ht="15.75" customHeight="1">
      <c r="B7" s="6"/>
      <c r="C7" s="259" t="s">
        <v>17</v>
      </c>
      <c r="D7" s="259"/>
      <c r="E7" s="259"/>
      <c r="F7" s="259"/>
      <c r="G7" s="259"/>
      <c r="H7" s="259"/>
      <c r="I7" s="259"/>
      <c r="J7" s="259"/>
      <c r="K7" s="259"/>
      <c r="L7" s="259"/>
      <c r="M7" s="259"/>
      <c r="N7" s="259"/>
      <c r="O7" s="259"/>
      <c r="P7" s="259"/>
      <c r="Q7" s="69"/>
    </row>
    <row r="8" spans="2:18" ht="15.75">
      <c r="B8" s="261" t="s">
        <v>0</v>
      </c>
      <c r="C8" s="263" t="s">
        <v>11</v>
      </c>
      <c r="D8" s="264" t="s">
        <v>20</v>
      </c>
      <c r="E8" s="264"/>
      <c r="F8" s="264"/>
      <c r="G8" s="265" t="s">
        <v>1</v>
      </c>
      <c r="H8" s="265" t="s">
        <v>6</v>
      </c>
      <c r="I8" s="265" t="s">
        <v>25</v>
      </c>
      <c r="J8" s="265" t="s">
        <v>7</v>
      </c>
      <c r="K8" s="271" t="s">
        <v>2</v>
      </c>
      <c r="L8" s="272"/>
      <c r="M8" s="267" t="s">
        <v>12</v>
      </c>
      <c r="N8" s="267" t="s">
        <v>13</v>
      </c>
      <c r="O8" s="267" t="s">
        <v>14</v>
      </c>
      <c r="P8" s="269" t="s">
        <v>15</v>
      </c>
      <c r="Q8" s="278" t="s">
        <v>4</v>
      </c>
      <c r="R8" s="273" t="s">
        <v>5</v>
      </c>
    </row>
    <row r="9" spans="2:18" ht="46.5" customHeight="1">
      <c r="B9" s="262"/>
      <c r="C9" s="263"/>
      <c r="D9" s="3" t="s">
        <v>8</v>
      </c>
      <c r="E9" s="3" t="s">
        <v>9</v>
      </c>
      <c r="F9" s="3" t="s">
        <v>10</v>
      </c>
      <c r="G9" s="266"/>
      <c r="H9" s="266"/>
      <c r="I9" s="266"/>
      <c r="J9" s="266"/>
      <c r="K9" s="5" t="s">
        <v>31</v>
      </c>
      <c r="L9" s="10" t="s">
        <v>3</v>
      </c>
      <c r="M9" s="268"/>
      <c r="N9" s="268"/>
      <c r="O9" s="268"/>
      <c r="P9" s="270"/>
      <c r="Q9" s="279"/>
      <c r="R9" s="273"/>
    </row>
    <row r="10" spans="2:18" ht="44.25" customHeight="1">
      <c r="B10" s="60" t="s">
        <v>107</v>
      </c>
      <c r="C10" s="59" t="str">
        <f t="shared" ref="C10:C13"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customHeight="1">
      <c r="B11" s="39" t="s">
        <v>108</v>
      </c>
      <c r="C11" s="59" t="str">
        <f t="shared" ca="1" si="0"/>
        <v>終了</v>
      </c>
      <c r="D11" s="44" t="s">
        <v>22</v>
      </c>
      <c r="E11" s="44"/>
      <c r="F11" s="48"/>
      <c r="G11" s="97" t="s">
        <v>28</v>
      </c>
      <c r="H11" s="97" t="s">
        <v>43</v>
      </c>
      <c r="I11" s="17" t="s">
        <v>32</v>
      </c>
      <c r="J11" s="45">
        <v>1000</v>
      </c>
      <c r="K11" s="17" t="s">
        <v>41</v>
      </c>
      <c r="L11" s="48" t="s">
        <v>23</v>
      </c>
      <c r="M11" s="118">
        <v>44604</v>
      </c>
      <c r="N11" s="118">
        <v>44679</v>
      </c>
      <c r="O11" s="118">
        <v>44696</v>
      </c>
      <c r="P11" s="109" t="s">
        <v>42</v>
      </c>
      <c r="Q11" s="70" t="s">
        <v>40</v>
      </c>
      <c r="R11" s="35"/>
    </row>
    <row r="12" spans="2:18" ht="50.25" customHeight="1">
      <c r="B12" s="39" t="s">
        <v>109</v>
      </c>
      <c r="C12" s="59" t="str">
        <f t="shared" ca="1" si="0"/>
        <v>終了</v>
      </c>
      <c r="D12" s="44"/>
      <c r="E12" s="44" t="s">
        <v>22</v>
      </c>
      <c r="F12" s="48"/>
      <c r="G12" s="97" t="s">
        <v>44</v>
      </c>
      <c r="H12" s="97" t="s">
        <v>45</v>
      </c>
      <c r="I12" s="17" t="s">
        <v>49</v>
      </c>
      <c r="J12" s="45">
        <v>2000</v>
      </c>
      <c r="K12" s="17" t="s">
        <v>48</v>
      </c>
      <c r="L12" s="48" t="s">
        <v>23</v>
      </c>
      <c r="M12" s="118">
        <v>44621</v>
      </c>
      <c r="N12" s="118">
        <v>44659</v>
      </c>
      <c r="O12" s="118">
        <v>44673</v>
      </c>
      <c r="P12" s="109" t="s">
        <v>46</v>
      </c>
      <c r="Q12" s="71" t="s">
        <v>47</v>
      </c>
      <c r="R12" s="35"/>
    </row>
    <row r="13" spans="2:18" ht="39.75" customHeight="1">
      <c r="B13" s="285" t="s">
        <v>110</v>
      </c>
      <c r="C13" s="253" t="str">
        <f t="shared" ca="1" si="0"/>
        <v>終了</v>
      </c>
      <c r="D13" s="253"/>
      <c r="E13" s="253" t="s">
        <v>54</v>
      </c>
      <c r="F13" s="285"/>
      <c r="G13" s="290" t="s">
        <v>50</v>
      </c>
      <c r="H13" s="290" t="s">
        <v>51</v>
      </c>
      <c r="I13" s="11" t="s">
        <v>53</v>
      </c>
      <c r="J13" s="283">
        <v>4000</v>
      </c>
      <c r="K13" s="285"/>
      <c r="L13" s="253"/>
      <c r="M13" s="286">
        <v>44621</v>
      </c>
      <c r="N13" s="286">
        <v>44698</v>
      </c>
      <c r="O13" s="286">
        <v>44712</v>
      </c>
      <c r="P13" s="280">
        <v>44835</v>
      </c>
      <c r="Q13" s="276" t="s">
        <v>52</v>
      </c>
      <c r="R13" s="274"/>
    </row>
    <row r="14" spans="2:18" ht="44.25" customHeight="1">
      <c r="B14" s="285"/>
      <c r="C14" s="253"/>
      <c r="D14" s="225"/>
      <c r="E14" s="225"/>
      <c r="F14" s="275"/>
      <c r="G14" s="289"/>
      <c r="H14" s="289"/>
      <c r="I14" s="40" t="s">
        <v>26</v>
      </c>
      <c r="J14" s="284"/>
      <c r="K14" s="275"/>
      <c r="L14" s="225"/>
      <c r="M14" s="219"/>
      <c r="N14" s="219"/>
      <c r="O14" s="219"/>
      <c r="P14" s="213"/>
      <c r="Q14" s="277"/>
      <c r="R14" s="275"/>
    </row>
    <row r="15" spans="2:18" ht="51" customHeight="1">
      <c r="B15" s="39" t="s">
        <v>111</v>
      </c>
      <c r="C15" s="59" t="str">
        <f t="shared" ref="C15:C20" ca="1" si="1">IF($B$1&gt;O15, "終了", IF(O15 - $B$1 &lt;= 14, "要問合", "受付中"))</f>
        <v>終了</v>
      </c>
      <c r="D15" s="44" t="s">
        <v>22</v>
      </c>
      <c r="E15" s="44" t="s">
        <v>22</v>
      </c>
      <c r="F15" s="44"/>
      <c r="G15" s="97" t="s">
        <v>56</v>
      </c>
      <c r="H15" s="97" t="s">
        <v>57</v>
      </c>
      <c r="I15" s="17" t="s">
        <v>58</v>
      </c>
      <c r="J15" s="45">
        <v>1000</v>
      </c>
      <c r="L15" s="44"/>
      <c r="M15" s="118">
        <v>44652</v>
      </c>
      <c r="N15" s="118">
        <v>44666</v>
      </c>
      <c r="O15" s="118">
        <v>44681</v>
      </c>
      <c r="P15" s="109" t="s">
        <v>60</v>
      </c>
      <c r="Q15" s="70" t="s">
        <v>59</v>
      </c>
      <c r="R15" s="35" t="s">
        <v>66</v>
      </c>
    </row>
    <row r="16" spans="2:18" ht="43.5" customHeight="1">
      <c r="B16" s="39" t="s">
        <v>112</v>
      </c>
      <c r="C16" s="59" t="str">
        <f t="shared" ca="1" si="1"/>
        <v>終了</v>
      </c>
      <c r="D16" s="44"/>
      <c r="E16" s="44" t="s">
        <v>22</v>
      </c>
      <c r="F16" s="44" t="s">
        <v>22</v>
      </c>
      <c r="G16" s="97" t="s">
        <v>61</v>
      </c>
      <c r="H16" s="97" t="s">
        <v>57</v>
      </c>
      <c r="I16" s="17" t="s">
        <v>64</v>
      </c>
      <c r="J16" s="45">
        <v>1000</v>
      </c>
      <c r="K16" s="41" t="s">
        <v>62</v>
      </c>
      <c r="L16" s="44" t="s">
        <v>24</v>
      </c>
      <c r="M16" s="118"/>
      <c r="N16" s="118">
        <v>44657</v>
      </c>
      <c r="O16" s="118">
        <v>44671</v>
      </c>
      <c r="P16" s="109" t="s">
        <v>55</v>
      </c>
      <c r="Q16" s="70" t="s">
        <v>63</v>
      </c>
      <c r="R16" s="35" t="s">
        <v>65</v>
      </c>
    </row>
    <row r="17" spans="2:18" ht="32.25" customHeight="1">
      <c r="B17" s="39" t="s">
        <v>113</v>
      </c>
      <c r="C17" s="59" t="str">
        <f t="shared" ca="1" si="1"/>
        <v>終了</v>
      </c>
      <c r="D17" s="42"/>
      <c r="E17" s="43" t="s">
        <v>22</v>
      </c>
      <c r="F17" s="42"/>
      <c r="G17" s="95" t="s">
        <v>67</v>
      </c>
      <c r="H17" s="95" t="s">
        <v>68</v>
      </c>
      <c r="I17" s="17" t="s">
        <v>75</v>
      </c>
      <c r="J17" s="47">
        <v>2000</v>
      </c>
      <c r="K17" s="38"/>
      <c r="L17" s="42"/>
      <c r="M17" s="120"/>
      <c r="N17" s="124">
        <v>44665</v>
      </c>
      <c r="O17" s="124">
        <v>44679</v>
      </c>
      <c r="P17" s="111" t="s">
        <v>71</v>
      </c>
      <c r="Q17" s="72" t="s">
        <v>70</v>
      </c>
      <c r="R17" s="38" t="s">
        <v>69</v>
      </c>
    </row>
    <row r="18" spans="2:18" ht="75" customHeight="1">
      <c r="B18" s="39" t="s">
        <v>114</v>
      </c>
      <c r="C18" s="59" t="str">
        <f t="shared" ca="1" si="1"/>
        <v>終了</v>
      </c>
      <c r="D18" s="43" t="s">
        <v>22</v>
      </c>
      <c r="E18" s="44" t="s">
        <v>22</v>
      </c>
      <c r="F18" s="44" t="s">
        <v>22</v>
      </c>
      <c r="G18" s="97" t="s">
        <v>73</v>
      </c>
      <c r="H18" s="97" t="s">
        <v>74</v>
      </c>
      <c r="I18" s="17" t="s">
        <v>76</v>
      </c>
      <c r="J18" s="45">
        <v>4500</v>
      </c>
      <c r="K18" s="17" t="s">
        <v>78</v>
      </c>
      <c r="L18" s="44"/>
      <c r="M18" s="118"/>
      <c r="N18" s="118"/>
      <c r="O18" s="118">
        <v>44690</v>
      </c>
      <c r="P18" s="111" t="s">
        <v>71</v>
      </c>
      <c r="Q18" s="70" t="s">
        <v>72</v>
      </c>
      <c r="R18" s="35" t="s">
        <v>77</v>
      </c>
    </row>
    <row r="19" spans="2:18" ht="39.75" customHeight="1">
      <c r="B19" s="39" t="s">
        <v>115</v>
      </c>
      <c r="C19" s="59" t="str">
        <f t="shared" ca="1" si="1"/>
        <v>終了</v>
      </c>
      <c r="D19" s="44"/>
      <c r="E19" s="43" t="s">
        <v>22</v>
      </c>
      <c r="F19" s="44"/>
      <c r="G19" s="97" t="s">
        <v>79</v>
      </c>
      <c r="H19" s="97" t="s">
        <v>80</v>
      </c>
      <c r="I19" s="17" t="s">
        <v>84</v>
      </c>
      <c r="J19" s="45">
        <v>1500</v>
      </c>
      <c r="K19" s="35" t="s">
        <v>81</v>
      </c>
      <c r="L19" s="44"/>
      <c r="M19" s="118"/>
      <c r="N19" s="118">
        <v>44659</v>
      </c>
      <c r="O19" s="118">
        <v>44673</v>
      </c>
      <c r="P19" s="109"/>
      <c r="Q19" s="70" t="s">
        <v>82</v>
      </c>
      <c r="R19" s="35" t="s">
        <v>83</v>
      </c>
    </row>
    <row r="20" spans="2:18" ht="38.25" customHeight="1">
      <c r="B20" s="39" t="s">
        <v>116</v>
      </c>
      <c r="C20" s="59" t="str">
        <f t="shared" ca="1" si="1"/>
        <v>要問合</v>
      </c>
      <c r="D20" s="44"/>
      <c r="E20" s="44"/>
      <c r="F20" s="44" t="s">
        <v>22</v>
      </c>
      <c r="G20" s="97" t="s">
        <v>85</v>
      </c>
      <c r="H20" s="97" t="s">
        <v>86</v>
      </c>
      <c r="I20" s="17" t="s">
        <v>89</v>
      </c>
      <c r="J20" s="45">
        <v>1000</v>
      </c>
      <c r="K20" s="41" t="s">
        <v>87</v>
      </c>
      <c r="L20" s="44"/>
      <c r="M20" s="118"/>
      <c r="N20" s="118">
        <v>44728</v>
      </c>
      <c r="O20" s="118">
        <v>44742</v>
      </c>
      <c r="P20" s="109"/>
      <c r="Q20" s="70" t="s">
        <v>88</v>
      </c>
      <c r="R20" s="35" t="s">
        <v>90</v>
      </c>
    </row>
    <row r="21" spans="2:18" ht="45.75" customHeight="1">
      <c r="B21" s="39" t="s">
        <v>117</v>
      </c>
      <c r="C21" s="59" t="s">
        <v>39</v>
      </c>
      <c r="D21" s="44" t="s">
        <v>22</v>
      </c>
      <c r="E21" s="44"/>
      <c r="F21" s="44"/>
      <c r="G21" s="97" t="s">
        <v>91</v>
      </c>
      <c r="H21" s="97" t="s">
        <v>92</v>
      </c>
      <c r="I21" s="17" t="s">
        <v>93</v>
      </c>
      <c r="J21" s="45">
        <v>3000</v>
      </c>
      <c r="K21" s="41"/>
      <c r="L21" s="44"/>
      <c r="M21" s="118"/>
      <c r="N21" s="118">
        <v>44667</v>
      </c>
      <c r="O21" s="118">
        <v>44681</v>
      </c>
      <c r="P21" s="109" t="s">
        <v>94</v>
      </c>
      <c r="Q21" s="70" t="s">
        <v>95</v>
      </c>
      <c r="R21" s="35"/>
    </row>
    <row r="22" spans="2:18" ht="45.75" customHeight="1">
      <c r="B22" s="285" t="s">
        <v>118</v>
      </c>
      <c r="C22" s="253" t="s">
        <v>39</v>
      </c>
      <c r="D22" s="223"/>
      <c r="E22" s="223" t="s">
        <v>22</v>
      </c>
      <c r="F22" s="223"/>
      <c r="G22" s="287" t="s">
        <v>29</v>
      </c>
      <c r="H22" s="287" t="s">
        <v>96</v>
      </c>
      <c r="I22" s="17" t="s">
        <v>98</v>
      </c>
      <c r="J22" s="45">
        <v>1500</v>
      </c>
      <c r="K22" s="41" t="s">
        <v>97</v>
      </c>
      <c r="L22" s="44"/>
      <c r="M22" s="118">
        <v>44652</v>
      </c>
      <c r="N22" s="118">
        <v>44725</v>
      </c>
      <c r="O22" s="118">
        <v>44739</v>
      </c>
      <c r="P22" s="109" t="s">
        <v>94</v>
      </c>
      <c r="Q22" s="281" t="s">
        <v>106</v>
      </c>
      <c r="R22" s="35"/>
    </row>
    <row r="23" spans="2:18" ht="48.75" customHeight="1">
      <c r="B23" s="285"/>
      <c r="C23" s="253"/>
      <c r="D23" s="224"/>
      <c r="E23" s="224"/>
      <c r="F23" s="224"/>
      <c r="G23" s="288"/>
      <c r="H23" s="288"/>
      <c r="I23" s="17" t="s">
        <v>99</v>
      </c>
      <c r="J23" s="45">
        <v>5000</v>
      </c>
      <c r="K23" s="41" t="s">
        <v>100</v>
      </c>
      <c r="L23" s="44"/>
      <c r="M23" s="118">
        <v>44652</v>
      </c>
      <c r="N23" s="118">
        <v>44725</v>
      </c>
      <c r="O23" s="118">
        <v>44739</v>
      </c>
      <c r="P23" s="109" t="s">
        <v>94</v>
      </c>
      <c r="Q23" s="282"/>
      <c r="R23" s="17" t="s">
        <v>101</v>
      </c>
    </row>
    <row r="24" spans="2:18" ht="48.75" customHeight="1">
      <c r="B24" s="285"/>
      <c r="C24" s="253"/>
      <c r="D24" s="224"/>
      <c r="E24" s="224"/>
      <c r="F24" s="224"/>
      <c r="G24" s="288"/>
      <c r="H24" s="288"/>
      <c r="I24" s="17" t="s">
        <v>102</v>
      </c>
      <c r="J24" s="45">
        <v>1000</v>
      </c>
      <c r="K24" s="41" t="s">
        <v>97</v>
      </c>
      <c r="L24" s="44"/>
      <c r="M24" s="118">
        <v>44652</v>
      </c>
      <c r="N24" s="118">
        <v>44718</v>
      </c>
      <c r="O24" s="118">
        <v>44732</v>
      </c>
      <c r="P24" s="109" t="s">
        <v>103</v>
      </c>
      <c r="Q24" s="282"/>
      <c r="R24" s="35"/>
    </row>
    <row r="25" spans="2:18" ht="41.25" customHeight="1">
      <c r="B25" s="285"/>
      <c r="C25" s="253"/>
      <c r="D25" s="224"/>
      <c r="E25" s="224"/>
      <c r="F25" s="224"/>
      <c r="G25" s="288"/>
      <c r="H25" s="288"/>
      <c r="I25" s="17" t="s">
        <v>104</v>
      </c>
      <c r="J25" s="45">
        <v>1000</v>
      </c>
      <c r="K25" s="41" t="s">
        <v>97</v>
      </c>
      <c r="L25" s="44"/>
      <c r="M25" s="118">
        <v>44652</v>
      </c>
      <c r="N25" s="118">
        <v>44713</v>
      </c>
      <c r="O25" s="118">
        <v>44727</v>
      </c>
      <c r="P25" s="109" t="s">
        <v>30</v>
      </c>
      <c r="Q25" s="282"/>
      <c r="R25" s="35"/>
    </row>
    <row r="26" spans="2:18" s="8" customFormat="1" ht="48.75" customHeight="1">
      <c r="B26" s="285"/>
      <c r="C26" s="253"/>
      <c r="D26" s="225"/>
      <c r="E26" s="225"/>
      <c r="F26" s="225"/>
      <c r="G26" s="289"/>
      <c r="H26" s="289"/>
      <c r="I26" s="17" t="s">
        <v>105</v>
      </c>
      <c r="J26" s="45">
        <v>1000</v>
      </c>
      <c r="K26" s="41" t="s">
        <v>97</v>
      </c>
      <c r="L26" s="44"/>
      <c r="M26" s="118">
        <v>44652</v>
      </c>
      <c r="N26" s="118">
        <v>44728</v>
      </c>
      <c r="O26" s="118">
        <v>44742</v>
      </c>
      <c r="P26" s="109" t="s">
        <v>27</v>
      </c>
      <c r="Q26" s="277"/>
      <c r="R26" s="35"/>
    </row>
    <row r="27" spans="2:18" s="8" customFormat="1" ht="42.75" customHeight="1">
      <c r="B27" s="252" t="s">
        <v>119</v>
      </c>
      <c r="C27" s="253" t="s">
        <v>39</v>
      </c>
      <c r="D27" s="223"/>
      <c r="E27" s="223" t="s">
        <v>22</v>
      </c>
      <c r="F27" s="223"/>
      <c r="G27" s="230" t="s">
        <v>120</v>
      </c>
      <c r="H27" s="81" t="s">
        <v>126</v>
      </c>
      <c r="I27" s="13" t="s">
        <v>121</v>
      </c>
      <c r="J27" s="12">
        <v>3000</v>
      </c>
      <c r="K27" s="14"/>
      <c r="L27" s="14"/>
      <c r="M27" s="217">
        <v>44743</v>
      </c>
      <c r="N27" s="217">
        <v>44753</v>
      </c>
      <c r="O27" s="254">
        <v>44773</v>
      </c>
      <c r="P27" s="211" t="s">
        <v>131</v>
      </c>
      <c r="Q27" s="214" t="s">
        <v>132</v>
      </c>
      <c r="R27" s="17"/>
    </row>
    <row r="28" spans="2:18" s="8" customFormat="1" ht="45" customHeight="1">
      <c r="B28" s="252"/>
      <c r="C28" s="253"/>
      <c r="D28" s="224"/>
      <c r="E28" s="224"/>
      <c r="F28" s="224"/>
      <c r="G28" s="239"/>
      <c r="H28" s="81" t="s">
        <v>127</v>
      </c>
      <c r="I28" s="13" t="s">
        <v>121</v>
      </c>
      <c r="J28" s="12">
        <v>10000</v>
      </c>
      <c r="K28" s="28"/>
      <c r="L28" s="28"/>
      <c r="M28" s="218"/>
      <c r="N28" s="218"/>
      <c r="O28" s="256"/>
      <c r="P28" s="212"/>
      <c r="Q28" s="215"/>
      <c r="R28" s="17"/>
    </row>
    <row r="29" spans="2:18" s="8" customFormat="1" ht="39" customHeight="1">
      <c r="B29" s="252"/>
      <c r="C29" s="253"/>
      <c r="D29" s="224"/>
      <c r="E29" s="224"/>
      <c r="F29" s="224"/>
      <c r="G29" s="239"/>
      <c r="H29" s="81" t="s">
        <v>128</v>
      </c>
      <c r="I29" s="26" t="s">
        <v>122</v>
      </c>
      <c r="J29" s="24">
        <v>300</v>
      </c>
      <c r="K29" s="28" t="s">
        <v>123</v>
      </c>
      <c r="L29" s="28"/>
      <c r="M29" s="218"/>
      <c r="N29" s="218"/>
      <c r="O29" s="256"/>
      <c r="P29" s="212"/>
      <c r="Q29" s="215"/>
      <c r="R29" s="21"/>
    </row>
    <row r="30" spans="2:18" s="8" customFormat="1" ht="35.25" customHeight="1">
      <c r="B30" s="252"/>
      <c r="C30" s="253"/>
      <c r="D30" s="224"/>
      <c r="E30" s="224"/>
      <c r="F30" s="224"/>
      <c r="G30" s="239"/>
      <c r="H30" s="81" t="s">
        <v>129</v>
      </c>
      <c r="I30" s="26" t="s">
        <v>124</v>
      </c>
      <c r="J30" s="24">
        <v>20000</v>
      </c>
      <c r="K30" s="30"/>
      <c r="L30" s="29"/>
      <c r="M30" s="218"/>
      <c r="N30" s="218"/>
      <c r="O30" s="256"/>
      <c r="P30" s="212"/>
      <c r="Q30" s="215"/>
      <c r="R30" s="21"/>
    </row>
    <row r="31" spans="2:18" s="8" customFormat="1" ht="45" customHeight="1">
      <c r="B31" s="252"/>
      <c r="C31" s="253"/>
      <c r="D31" s="225"/>
      <c r="E31" s="225"/>
      <c r="F31" s="225"/>
      <c r="G31" s="231"/>
      <c r="H31" s="81" t="s">
        <v>130</v>
      </c>
      <c r="I31" s="26" t="s">
        <v>125</v>
      </c>
      <c r="J31" s="24">
        <v>5000</v>
      </c>
      <c r="K31" s="15"/>
      <c r="L31" s="18"/>
      <c r="M31" s="219"/>
      <c r="N31" s="219"/>
      <c r="O31" s="255"/>
      <c r="P31" s="213"/>
      <c r="Q31" s="216"/>
      <c r="R31" s="21"/>
    </row>
    <row r="32" spans="2:18" s="8" customFormat="1" ht="45" customHeight="1">
      <c r="B32" s="252" t="s">
        <v>133</v>
      </c>
      <c r="C32" s="253" t="str">
        <f t="shared" ref="C32:C33" si="2">IF($A$1&gt;O32, "終了", IF(O32 - $A$1 &lt;= 14, "要問合", "受付中"))</f>
        <v>受付中</v>
      </c>
      <c r="D32" s="223" t="s">
        <v>22</v>
      </c>
      <c r="E32" s="223" t="s">
        <v>22</v>
      </c>
      <c r="F32" s="223"/>
      <c r="G32" s="230" t="s">
        <v>134</v>
      </c>
      <c r="H32" s="131" t="s">
        <v>136</v>
      </c>
      <c r="I32" s="26" t="s">
        <v>135</v>
      </c>
      <c r="J32" s="24">
        <v>2000</v>
      </c>
      <c r="K32" s="15"/>
      <c r="L32" s="18" t="s">
        <v>144</v>
      </c>
      <c r="M32" s="217">
        <v>44713</v>
      </c>
      <c r="N32" s="217">
        <v>44753</v>
      </c>
      <c r="O32" s="254">
        <v>44773</v>
      </c>
      <c r="P32" s="211">
        <v>44926</v>
      </c>
      <c r="Q32" s="214" t="s">
        <v>140</v>
      </c>
      <c r="R32" s="21"/>
    </row>
    <row r="33" spans="2:18" s="8" customFormat="1" ht="45" customHeight="1">
      <c r="B33" s="252"/>
      <c r="C33" s="253" t="str">
        <f t="shared" si="2"/>
        <v>要問合</v>
      </c>
      <c r="D33" s="225"/>
      <c r="E33" s="225"/>
      <c r="F33" s="225"/>
      <c r="G33" s="231"/>
      <c r="H33" s="131" t="s">
        <v>137</v>
      </c>
      <c r="I33" s="26"/>
      <c r="J33" s="24"/>
      <c r="K33" s="51" t="s">
        <v>138</v>
      </c>
      <c r="L33" s="18"/>
      <c r="M33" s="219"/>
      <c r="N33" s="219"/>
      <c r="O33" s="255"/>
      <c r="P33" s="213"/>
      <c r="Q33" s="216"/>
      <c r="R33" s="21" t="s">
        <v>139</v>
      </c>
    </row>
    <row r="34" spans="2:18" s="8" customFormat="1" ht="45" customHeight="1">
      <c r="B34" s="252" t="s">
        <v>141</v>
      </c>
      <c r="C34" s="253" t="s">
        <v>189</v>
      </c>
      <c r="D34" s="223" t="s">
        <v>22</v>
      </c>
      <c r="E34" s="223"/>
      <c r="F34" s="223"/>
      <c r="G34" s="230" t="s">
        <v>142</v>
      </c>
      <c r="H34" s="230" t="s">
        <v>143</v>
      </c>
      <c r="I34" s="57" t="s">
        <v>145</v>
      </c>
      <c r="J34" s="58" t="s">
        <v>146</v>
      </c>
      <c r="K34" s="15" t="s">
        <v>147</v>
      </c>
      <c r="L34" s="18" t="s">
        <v>148</v>
      </c>
      <c r="M34" s="217">
        <v>44652</v>
      </c>
      <c r="N34" s="217">
        <v>44728</v>
      </c>
      <c r="O34" s="254">
        <v>44742</v>
      </c>
      <c r="P34" s="211" t="s">
        <v>151</v>
      </c>
      <c r="Q34" s="214" t="s">
        <v>152</v>
      </c>
      <c r="R34" s="21" t="s">
        <v>149</v>
      </c>
    </row>
    <row r="35" spans="2:18" s="8" customFormat="1" ht="36.75" customHeight="1">
      <c r="B35" s="252"/>
      <c r="C35" s="253"/>
      <c r="D35" s="225"/>
      <c r="E35" s="225"/>
      <c r="F35" s="225"/>
      <c r="G35" s="231"/>
      <c r="H35" s="231"/>
      <c r="I35" s="27" t="s">
        <v>150</v>
      </c>
      <c r="J35" s="25">
        <v>1000</v>
      </c>
      <c r="K35" s="22"/>
      <c r="L35" s="31"/>
      <c r="M35" s="219"/>
      <c r="N35" s="219"/>
      <c r="O35" s="255"/>
      <c r="P35" s="213"/>
      <c r="Q35" s="216"/>
      <c r="R35" s="17"/>
    </row>
    <row r="36" spans="2:18" s="8" customFormat="1" ht="63.75" customHeight="1">
      <c r="B36" s="52" t="s">
        <v>153</v>
      </c>
      <c r="C36" s="59" t="str">
        <f t="shared" ref="C36:C78" si="3">IF($A$1&gt;O36, "終了", IF(O36 - $A$1 &lt;= 14, "要問合", "受付中"))</f>
        <v>受付中</v>
      </c>
      <c r="D36" s="16" t="s">
        <v>22</v>
      </c>
      <c r="E36" s="16"/>
      <c r="F36" s="23"/>
      <c r="G36" s="132" t="s">
        <v>154</v>
      </c>
      <c r="H36" s="132" t="s">
        <v>155</v>
      </c>
      <c r="I36" s="27" t="s">
        <v>156</v>
      </c>
      <c r="J36" s="25">
        <v>1000</v>
      </c>
      <c r="K36" s="22"/>
      <c r="L36" s="20" t="s">
        <v>148</v>
      </c>
      <c r="M36" s="121">
        <v>44662</v>
      </c>
      <c r="N36" s="125">
        <v>44698</v>
      </c>
      <c r="O36" s="121">
        <v>44712</v>
      </c>
      <c r="P36" s="109" t="s">
        <v>158</v>
      </c>
      <c r="Q36" s="54" t="s">
        <v>159</v>
      </c>
      <c r="R36" s="17" t="s">
        <v>157</v>
      </c>
    </row>
    <row r="37" spans="2:18" s="8" customFormat="1" ht="70.5" customHeight="1">
      <c r="B37" s="52" t="s">
        <v>160</v>
      </c>
      <c r="C37" s="59" t="str">
        <f t="shared" si="3"/>
        <v>受付中</v>
      </c>
      <c r="D37" s="16"/>
      <c r="E37" s="16" t="s">
        <v>22</v>
      </c>
      <c r="F37" s="23"/>
      <c r="G37" s="132" t="s">
        <v>161</v>
      </c>
      <c r="H37" s="132" t="s">
        <v>162</v>
      </c>
      <c r="I37" s="27" t="s">
        <v>163</v>
      </c>
      <c r="J37" s="25" t="s">
        <v>164</v>
      </c>
      <c r="K37" s="22"/>
      <c r="L37" s="20"/>
      <c r="M37" s="254">
        <v>44635</v>
      </c>
      <c r="N37" s="254">
        <v>44698</v>
      </c>
      <c r="O37" s="254">
        <v>44712</v>
      </c>
      <c r="P37" s="211" t="s">
        <v>158</v>
      </c>
      <c r="Q37" s="214" t="s">
        <v>168</v>
      </c>
      <c r="R37" s="17"/>
    </row>
    <row r="38" spans="2:18" s="8" customFormat="1" ht="63.75" customHeight="1">
      <c r="B38" s="52" t="s">
        <v>165</v>
      </c>
      <c r="C38" s="59" t="str">
        <f t="shared" si="3"/>
        <v>要問合</v>
      </c>
      <c r="D38" s="16"/>
      <c r="E38" s="16" t="s">
        <v>22</v>
      </c>
      <c r="F38" s="23"/>
      <c r="G38" s="132" t="s">
        <v>161</v>
      </c>
      <c r="H38" s="132" t="s">
        <v>166</v>
      </c>
      <c r="I38" s="27" t="s">
        <v>167</v>
      </c>
      <c r="J38" s="25"/>
      <c r="K38" s="22"/>
      <c r="L38" s="20"/>
      <c r="M38" s="255"/>
      <c r="N38" s="255"/>
      <c r="O38" s="255"/>
      <c r="P38" s="213"/>
      <c r="Q38" s="216"/>
      <c r="R38" s="17"/>
    </row>
    <row r="39" spans="2:18" s="8" customFormat="1" ht="45" customHeight="1">
      <c r="B39" s="52" t="s">
        <v>169</v>
      </c>
      <c r="C39" s="59" t="str">
        <f t="shared" si="3"/>
        <v>受付中</v>
      </c>
      <c r="D39" s="16"/>
      <c r="E39" s="55" t="s">
        <v>22</v>
      </c>
      <c r="F39" s="23"/>
      <c r="G39" s="132" t="s">
        <v>170</v>
      </c>
      <c r="H39" s="132" t="s">
        <v>171</v>
      </c>
      <c r="I39" s="27" t="s">
        <v>172</v>
      </c>
      <c r="J39" s="25" t="s">
        <v>173</v>
      </c>
      <c r="K39" s="22" t="s">
        <v>176</v>
      </c>
      <c r="L39" s="20" t="s">
        <v>174</v>
      </c>
      <c r="M39" s="121"/>
      <c r="N39" s="125">
        <v>44728</v>
      </c>
      <c r="O39" s="121">
        <v>44742</v>
      </c>
      <c r="P39" s="109" t="s">
        <v>175</v>
      </c>
      <c r="Q39" s="54" t="s">
        <v>177</v>
      </c>
      <c r="R39" s="17"/>
    </row>
    <row r="40" spans="2:18" s="8" customFormat="1" ht="262.5" customHeight="1">
      <c r="B40" s="52" t="s">
        <v>178</v>
      </c>
      <c r="C40" s="59" t="str">
        <f t="shared" si="3"/>
        <v>受付中</v>
      </c>
      <c r="D40" s="16" t="s">
        <v>22</v>
      </c>
      <c r="E40" s="16"/>
      <c r="F40" s="16"/>
      <c r="G40" s="81" t="s">
        <v>179</v>
      </c>
      <c r="H40" s="81" t="s">
        <v>180</v>
      </c>
      <c r="I40" s="11" t="s">
        <v>182</v>
      </c>
      <c r="J40" s="12">
        <v>2000</v>
      </c>
      <c r="K40" s="32"/>
      <c r="L40" s="32"/>
      <c r="M40" s="118">
        <v>44652</v>
      </c>
      <c r="N40" s="118">
        <v>44728</v>
      </c>
      <c r="O40" s="118">
        <v>44742</v>
      </c>
      <c r="P40" s="112"/>
      <c r="Q40" s="54" t="s">
        <v>181</v>
      </c>
      <c r="R40" s="19"/>
    </row>
    <row r="41" spans="2:18" s="8" customFormat="1" ht="69.75" customHeight="1">
      <c r="B41" s="52" t="s">
        <v>183</v>
      </c>
      <c r="C41" s="53" t="str">
        <f t="shared" si="3"/>
        <v>受付中</v>
      </c>
      <c r="D41" s="49"/>
      <c r="E41" s="49"/>
      <c r="F41" s="49" t="s">
        <v>22</v>
      </c>
      <c r="G41" s="81" t="s">
        <v>184</v>
      </c>
      <c r="H41" s="81" t="s">
        <v>185</v>
      </c>
      <c r="I41" s="13" t="s">
        <v>190</v>
      </c>
      <c r="J41" s="12">
        <v>1000</v>
      </c>
      <c r="K41" s="33" t="s">
        <v>188</v>
      </c>
      <c r="L41" s="52"/>
      <c r="M41" s="118">
        <v>44652</v>
      </c>
      <c r="N41" s="118">
        <v>44728</v>
      </c>
      <c r="O41" s="118">
        <v>44742</v>
      </c>
      <c r="P41" s="109" t="s">
        <v>186</v>
      </c>
      <c r="Q41" s="54" t="s">
        <v>187</v>
      </c>
      <c r="R41" s="50"/>
    </row>
    <row r="42" spans="2:18" s="8" customFormat="1" ht="63" customHeight="1">
      <c r="B42" s="226" t="s">
        <v>200</v>
      </c>
      <c r="C42" s="228" t="str">
        <f t="shared" si="3"/>
        <v>受付中</v>
      </c>
      <c r="D42" s="228"/>
      <c r="E42" s="228"/>
      <c r="F42" s="228" t="s">
        <v>22</v>
      </c>
      <c r="G42" s="230" t="s">
        <v>191</v>
      </c>
      <c r="H42" s="230" t="s">
        <v>203</v>
      </c>
      <c r="I42" s="13" t="s">
        <v>209</v>
      </c>
      <c r="J42" s="45" t="s">
        <v>193</v>
      </c>
      <c r="K42" s="53"/>
      <c r="L42" s="226" t="s">
        <v>192</v>
      </c>
      <c r="M42" s="118"/>
      <c r="N42" s="217">
        <v>44673</v>
      </c>
      <c r="O42" s="217">
        <v>44687</v>
      </c>
      <c r="P42" s="211" t="s">
        <v>196</v>
      </c>
      <c r="Q42" s="214" t="s">
        <v>198</v>
      </c>
      <c r="R42" s="220"/>
    </row>
    <row r="43" spans="2:18" s="8" customFormat="1" ht="84.75" customHeight="1">
      <c r="B43" s="235"/>
      <c r="C43" s="243" t="str">
        <f t="shared" si="3"/>
        <v>要問合</v>
      </c>
      <c r="D43" s="243"/>
      <c r="E43" s="243"/>
      <c r="F43" s="243"/>
      <c r="G43" s="239"/>
      <c r="H43" s="239"/>
      <c r="I43" s="13" t="s">
        <v>194</v>
      </c>
      <c r="J43" s="45" t="s">
        <v>195</v>
      </c>
      <c r="K43" s="53"/>
      <c r="L43" s="235"/>
      <c r="M43" s="118"/>
      <c r="N43" s="219"/>
      <c r="O43" s="219"/>
      <c r="P43" s="213"/>
      <c r="Q43" s="215"/>
      <c r="R43" s="221"/>
    </row>
    <row r="44" spans="2:18" s="8" customFormat="1" ht="37.5" customHeight="1">
      <c r="B44" s="227"/>
      <c r="C44" s="229" t="str">
        <f t="shared" si="3"/>
        <v>要問合</v>
      </c>
      <c r="D44" s="229"/>
      <c r="E44" s="229"/>
      <c r="F44" s="229"/>
      <c r="G44" s="231"/>
      <c r="H44" s="231"/>
      <c r="I44" s="61" t="s">
        <v>197</v>
      </c>
      <c r="J44" s="45">
        <v>1500</v>
      </c>
      <c r="K44" s="53"/>
      <c r="L44" s="227"/>
      <c r="M44" s="118"/>
      <c r="N44" s="118"/>
      <c r="O44" s="118"/>
      <c r="P44" s="109"/>
      <c r="Q44" s="216"/>
      <c r="R44" s="222"/>
    </row>
    <row r="45" spans="2:18" s="8" customFormat="1" ht="47.25" customHeight="1">
      <c r="B45" s="226" t="s">
        <v>201</v>
      </c>
      <c r="C45" s="228" t="str">
        <f t="shared" si="3"/>
        <v>受付中</v>
      </c>
      <c r="D45" s="228"/>
      <c r="E45" s="228"/>
      <c r="F45" s="223" t="s">
        <v>22</v>
      </c>
      <c r="G45" s="230" t="s">
        <v>199</v>
      </c>
      <c r="H45" s="81" t="s">
        <v>180</v>
      </c>
      <c r="I45" s="13" t="s">
        <v>202</v>
      </c>
      <c r="J45" s="45" t="s">
        <v>204</v>
      </c>
      <c r="K45" s="53"/>
      <c r="L45" s="52"/>
      <c r="M45" s="118">
        <v>44652</v>
      </c>
      <c r="N45" s="118">
        <v>44698</v>
      </c>
      <c r="O45" s="118">
        <v>44712</v>
      </c>
      <c r="P45" s="109" t="s">
        <v>207</v>
      </c>
      <c r="Q45" s="214" t="s">
        <v>206</v>
      </c>
      <c r="R45" s="56"/>
    </row>
    <row r="46" spans="2:18" s="8" customFormat="1" ht="44.25" customHeight="1">
      <c r="B46" s="227"/>
      <c r="C46" s="229" t="str">
        <f t="shared" si="3"/>
        <v>受付中</v>
      </c>
      <c r="D46" s="229"/>
      <c r="E46" s="229"/>
      <c r="F46" s="225"/>
      <c r="G46" s="231"/>
      <c r="H46" s="81" t="s">
        <v>210</v>
      </c>
      <c r="I46" s="13" t="s">
        <v>205</v>
      </c>
      <c r="J46" s="45">
        <v>500</v>
      </c>
      <c r="K46" s="53"/>
      <c r="L46" s="52"/>
      <c r="M46" s="118">
        <v>44713</v>
      </c>
      <c r="N46" s="118"/>
      <c r="O46" s="118">
        <v>44834</v>
      </c>
      <c r="P46" s="112" t="s">
        <v>208</v>
      </c>
      <c r="Q46" s="216"/>
      <c r="R46" s="56"/>
    </row>
    <row r="47" spans="2:18" s="8" customFormat="1" ht="69.75" customHeight="1">
      <c r="B47" s="52" t="s">
        <v>211</v>
      </c>
      <c r="C47" s="53" t="str">
        <f t="shared" si="3"/>
        <v>受付中</v>
      </c>
      <c r="D47" s="55" t="s">
        <v>212</v>
      </c>
      <c r="E47" s="55"/>
      <c r="F47" s="55"/>
      <c r="G47" s="81" t="s">
        <v>213</v>
      </c>
      <c r="H47" s="81" t="s">
        <v>214</v>
      </c>
      <c r="I47" s="13" t="s">
        <v>215</v>
      </c>
      <c r="J47" s="45">
        <v>2000</v>
      </c>
      <c r="K47" s="53"/>
      <c r="L47" s="52"/>
      <c r="M47" s="118">
        <v>44669</v>
      </c>
      <c r="N47" s="118">
        <v>44718</v>
      </c>
      <c r="O47" s="118">
        <v>44732</v>
      </c>
      <c r="P47" s="109" t="s">
        <v>216</v>
      </c>
      <c r="Q47" s="54" t="s">
        <v>217</v>
      </c>
      <c r="R47" s="56"/>
    </row>
    <row r="48" spans="2:18" s="8" customFormat="1" ht="39" customHeight="1">
      <c r="B48" s="226" t="s">
        <v>218</v>
      </c>
      <c r="C48" s="228" t="str">
        <f t="shared" si="3"/>
        <v>受付中</v>
      </c>
      <c r="D48" s="223"/>
      <c r="E48" s="223" t="s">
        <v>22</v>
      </c>
      <c r="F48" s="223"/>
      <c r="G48" s="230" t="s">
        <v>219</v>
      </c>
      <c r="H48" s="230" t="s">
        <v>220</v>
      </c>
      <c r="I48" s="13" t="s">
        <v>224</v>
      </c>
      <c r="J48" s="45" t="s">
        <v>222</v>
      </c>
      <c r="K48" s="53"/>
      <c r="L48" s="226" t="s">
        <v>225</v>
      </c>
      <c r="M48" s="217">
        <v>44652</v>
      </c>
      <c r="N48" s="217">
        <v>44728</v>
      </c>
      <c r="O48" s="217">
        <v>44742</v>
      </c>
      <c r="P48" s="211" t="s">
        <v>221</v>
      </c>
      <c r="Q48" s="214" t="s">
        <v>229</v>
      </c>
      <c r="R48" s="56"/>
    </row>
    <row r="49" spans="2:18" s="8" customFormat="1" ht="45" customHeight="1">
      <c r="B49" s="235"/>
      <c r="C49" s="243" t="str">
        <f t="shared" si="3"/>
        <v>要問合</v>
      </c>
      <c r="D49" s="224"/>
      <c r="E49" s="224"/>
      <c r="F49" s="224"/>
      <c r="G49" s="239"/>
      <c r="H49" s="239"/>
      <c r="I49" s="61" t="s">
        <v>223</v>
      </c>
      <c r="J49" s="45">
        <v>4000</v>
      </c>
      <c r="K49" s="53"/>
      <c r="L49" s="235"/>
      <c r="M49" s="218"/>
      <c r="N49" s="218"/>
      <c r="O49" s="218"/>
      <c r="P49" s="212"/>
      <c r="Q49" s="215"/>
      <c r="R49" s="56"/>
    </row>
    <row r="50" spans="2:18" s="8" customFormat="1" ht="118.5" customHeight="1">
      <c r="B50" s="227"/>
      <c r="C50" s="229" t="str">
        <f t="shared" si="3"/>
        <v>要問合</v>
      </c>
      <c r="D50" s="225"/>
      <c r="E50" s="225"/>
      <c r="F50" s="225"/>
      <c r="G50" s="231"/>
      <c r="H50" s="231"/>
      <c r="I50" s="61" t="s">
        <v>226</v>
      </c>
      <c r="J50" s="45" t="s">
        <v>227</v>
      </c>
      <c r="K50" s="53"/>
      <c r="L50" s="227"/>
      <c r="M50" s="219"/>
      <c r="N50" s="219"/>
      <c r="O50" s="219"/>
      <c r="P50" s="213"/>
      <c r="Q50" s="216"/>
      <c r="R50" s="56"/>
    </row>
    <row r="51" spans="2:18" ht="45" customHeight="1">
      <c r="B51" s="226" t="s">
        <v>228</v>
      </c>
      <c r="C51" s="228" t="str">
        <f t="shared" si="3"/>
        <v>受付中</v>
      </c>
      <c r="D51" s="228"/>
      <c r="E51" s="228"/>
      <c r="F51" s="228" t="s">
        <v>22</v>
      </c>
      <c r="G51" s="230" t="s">
        <v>230</v>
      </c>
      <c r="H51" s="81" t="s">
        <v>231</v>
      </c>
      <c r="I51" s="13" t="s">
        <v>232</v>
      </c>
      <c r="J51" s="45">
        <v>2000</v>
      </c>
      <c r="K51" s="53"/>
      <c r="L51" s="226"/>
      <c r="M51" s="217"/>
      <c r="N51" s="217">
        <v>44728</v>
      </c>
      <c r="O51" s="217">
        <v>44742</v>
      </c>
      <c r="P51" s="211" t="s">
        <v>233</v>
      </c>
      <c r="Q51" s="214" t="s">
        <v>236</v>
      </c>
      <c r="R51" s="64"/>
    </row>
    <row r="52" spans="2:18" ht="45" customHeight="1">
      <c r="B52" s="227"/>
      <c r="C52" s="229" t="str">
        <f t="shared" si="3"/>
        <v>要問合</v>
      </c>
      <c r="D52" s="229"/>
      <c r="E52" s="229"/>
      <c r="F52" s="229"/>
      <c r="G52" s="231"/>
      <c r="H52" s="81" t="s">
        <v>235</v>
      </c>
      <c r="I52" s="53"/>
      <c r="J52" s="45" t="s">
        <v>234</v>
      </c>
      <c r="K52" s="53"/>
      <c r="L52" s="227"/>
      <c r="M52" s="219"/>
      <c r="N52" s="219"/>
      <c r="O52" s="219"/>
      <c r="P52" s="213"/>
      <c r="Q52" s="216"/>
      <c r="R52" s="64"/>
    </row>
    <row r="53" spans="2:18" ht="45" customHeight="1">
      <c r="B53" s="62" t="s">
        <v>237</v>
      </c>
      <c r="C53" s="53" t="str">
        <f t="shared" si="3"/>
        <v>受付中</v>
      </c>
      <c r="D53" s="63"/>
      <c r="E53" s="63" t="s">
        <v>22</v>
      </c>
      <c r="F53" s="63"/>
      <c r="G53" s="81" t="s">
        <v>238</v>
      </c>
      <c r="H53" s="81" t="s">
        <v>239</v>
      </c>
      <c r="I53" s="13" t="s">
        <v>242</v>
      </c>
      <c r="J53" s="45">
        <v>1000</v>
      </c>
      <c r="K53" s="53" t="s">
        <v>240</v>
      </c>
      <c r="L53" s="62"/>
      <c r="M53" s="118"/>
      <c r="N53" s="118">
        <v>44728</v>
      </c>
      <c r="O53" s="118">
        <v>44742</v>
      </c>
      <c r="P53" s="109" t="s">
        <v>241</v>
      </c>
      <c r="Q53" s="54" t="s">
        <v>243</v>
      </c>
      <c r="R53" s="64" t="s">
        <v>244</v>
      </c>
    </row>
    <row r="54" spans="2:18" ht="45" customHeight="1">
      <c r="B54" s="62" t="s">
        <v>245</v>
      </c>
      <c r="C54" s="53" t="str">
        <f t="shared" si="3"/>
        <v>受付中</v>
      </c>
      <c r="D54" s="74" t="s">
        <v>22</v>
      </c>
      <c r="E54" s="74" t="s">
        <v>22</v>
      </c>
      <c r="F54" s="63"/>
      <c r="G54" s="81" t="s">
        <v>246</v>
      </c>
      <c r="H54" s="81" t="s">
        <v>247</v>
      </c>
      <c r="I54" s="13"/>
      <c r="J54" s="45">
        <v>500</v>
      </c>
      <c r="K54" s="53" t="s">
        <v>248</v>
      </c>
      <c r="L54" s="62" t="s">
        <v>249</v>
      </c>
      <c r="M54" s="118"/>
      <c r="N54" s="118">
        <v>44806</v>
      </c>
      <c r="O54" s="118">
        <v>44820</v>
      </c>
      <c r="P54" s="109" t="s">
        <v>250</v>
      </c>
      <c r="Q54" s="54" t="s">
        <v>272</v>
      </c>
      <c r="R54" s="64"/>
    </row>
    <row r="55" spans="2:18" ht="35.25" customHeight="1">
      <c r="B55" s="226" t="s">
        <v>251</v>
      </c>
      <c r="C55" s="228" t="str">
        <f t="shared" si="3"/>
        <v>受付中</v>
      </c>
      <c r="D55" s="228"/>
      <c r="E55" s="228" t="s">
        <v>54</v>
      </c>
      <c r="F55" s="228"/>
      <c r="G55" s="230" t="s">
        <v>252</v>
      </c>
      <c r="H55" s="81" t="s">
        <v>253</v>
      </c>
      <c r="I55" s="13"/>
      <c r="J55" s="45">
        <v>10000</v>
      </c>
      <c r="K55" s="53" t="s">
        <v>269</v>
      </c>
      <c r="L55" s="65" t="s">
        <v>24</v>
      </c>
      <c r="M55" s="118"/>
      <c r="N55" s="118">
        <v>44728</v>
      </c>
      <c r="O55" s="118">
        <v>44742</v>
      </c>
      <c r="P55" s="109" t="s">
        <v>255</v>
      </c>
      <c r="Q55" s="54" t="s">
        <v>271</v>
      </c>
      <c r="R55" s="64"/>
    </row>
    <row r="56" spans="2:18" ht="35.25" customHeight="1">
      <c r="B56" s="227"/>
      <c r="C56" s="229" t="str">
        <f t="shared" si="3"/>
        <v>受付中</v>
      </c>
      <c r="D56" s="229"/>
      <c r="E56" s="229"/>
      <c r="F56" s="229"/>
      <c r="G56" s="231"/>
      <c r="H56" s="81" t="s">
        <v>254</v>
      </c>
      <c r="I56" s="13"/>
      <c r="J56" s="45">
        <v>3000</v>
      </c>
      <c r="K56" s="53" t="s">
        <v>270</v>
      </c>
      <c r="L56" s="65" t="s">
        <v>24</v>
      </c>
      <c r="M56" s="118"/>
      <c r="N56" s="118">
        <v>44728</v>
      </c>
      <c r="O56" s="118">
        <v>44742</v>
      </c>
      <c r="P56" s="109" t="s">
        <v>255</v>
      </c>
      <c r="Q56" s="54" t="s">
        <v>271</v>
      </c>
      <c r="R56" s="64"/>
    </row>
    <row r="57" spans="2:18" ht="45" customHeight="1">
      <c r="B57" s="62" t="s">
        <v>256</v>
      </c>
      <c r="C57" s="53" t="str">
        <f t="shared" si="3"/>
        <v>受付中</v>
      </c>
      <c r="D57" s="74" t="s">
        <v>22</v>
      </c>
      <c r="E57" s="74" t="s">
        <v>22</v>
      </c>
      <c r="F57" s="63"/>
      <c r="G57" s="81" t="s">
        <v>257</v>
      </c>
      <c r="H57" s="81" t="s">
        <v>275</v>
      </c>
      <c r="I57" s="13" t="s">
        <v>284</v>
      </c>
      <c r="J57" s="45">
        <v>3000</v>
      </c>
      <c r="K57" s="53" t="s">
        <v>280</v>
      </c>
      <c r="L57" s="65" t="s">
        <v>24</v>
      </c>
      <c r="M57" s="118"/>
      <c r="N57" s="118">
        <v>44698</v>
      </c>
      <c r="O57" s="118">
        <v>44712</v>
      </c>
      <c r="P57" s="109" t="s">
        <v>258</v>
      </c>
      <c r="Q57" s="54" t="s">
        <v>273</v>
      </c>
      <c r="R57" s="64"/>
    </row>
    <row r="58" spans="2:18" ht="49.5" customHeight="1">
      <c r="B58" s="65" t="s">
        <v>260</v>
      </c>
      <c r="C58" s="53" t="str">
        <f t="shared" si="3"/>
        <v>受付中</v>
      </c>
      <c r="D58" s="74" t="s">
        <v>22</v>
      </c>
      <c r="E58" s="74" t="s">
        <v>22</v>
      </c>
      <c r="F58" s="63"/>
      <c r="G58" s="81" t="s">
        <v>265</v>
      </c>
      <c r="H58" s="81" t="s">
        <v>276</v>
      </c>
      <c r="I58" s="13" t="s">
        <v>282</v>
      </c>
      <c r="J58" s="45" t="s">
        <v>259</v>
      </c>
      <c r="K58" s="53" t="s">
        <v>279</v>
      </c>
      <c r="L58" s="65" t="s">
        <v>24</v>
      </c>
      <c r="M58" s="118"/>
      <c r="N58" s="118">
        <v>44698</v>
      </c>
      <c r="O58" s="118">
        <v>44712</v>
      </c>
      <c r="P58" s="109" t="s">
        <v>258</v>
      </c>
      <c r="Q58" s="54" t="s">
        <v>273</v>
      </c>
      <c r="R58" s="64"/>
    </row>
    <row r="59" spans="2:18" ht="65.25" customHeight="1">
      <c r="B59" s="65" t="s">
        <v>261</v>
      </c>
      <c r="C59" s="53" t="str">
        <f t="shared" si="3"/>
        <v>受付中</v>
      </c>
      <c r="D59" s="74" t="s">
        <v>22</v>
      </c>
      <c r="E59" s="74" t="s">
        <v>22</v>
      </c>
      <c r="F59" s="63"/>
      <c r="G59" s="81" t="s">
        <v>265</v>
      </c>
      <c r="H59" s="81" t="s">
        <v>274</v>
      </c>
      <c r="I59" s="13" t="s">
        <v>283</v>
      </c>
      <c r="J59" s="45" t="s">
        <v>259</v>
      </c>
      <c r="K59" s="73" t="s">
        <v>281</v>
      </c>
      <c r="L59" s="65" t="s">
        <v>24</v>
      </c>
      <c r="M59" s="118"/>
      <c r="N59" s="118">
        <v>44698</v>
      </c>
      <c r="O59" s="118">
        <v>44712</v>
      </c>
      <c r="P59" s="109" t="s">
        <v>258</v>
      </c>
      <c r="Q59" s="54" t="s">
        <v>273</v>
      </c>
      <c r="R59" s="64"/>
    </row>
    <row r="60" spans="2:18" ht="49.5" customHeight="1">
      <c r="B60" s="65" t="s">
        <v>262</v>
      </c>
      <c r="C60" s="53" t="str">
        <f t="shared" si="3"/>
        <v>受付中</v>
      </c>
      <c r="D60" s="74" t="s">
        <v>22</v>
      </c>
      <c r="E60" s="74" t="s">
        <v>22</v>
      </c>
      <c r="F60" s="63"/>
      <c r="G60" s="81" t="s">
        <v>265</v>
      </c>
      <c r="H60" s="81" t="s">
        <v>277</v>
      </c>
      <c r="I60" s="13" t="s">
        <v>285</v>
      </c>
      <c r="J60" s="45">
        <v>7000</v>
      </c>
      <c r="K60" s="53" t="s">
        <v>292</v>
      </c>
      <c r="L60" s="65" t="s">
        <v>24</v>
      </c>
      <c r="M60" s="118"/>
      <c r="N60" s="118">
        <v>44698</v>
      </c>
      <c r="O60" s="118">
        <v>44712</v>
      </c>
      <c r="P60" s="109" t="s">
        <v>258</v>
      </c>
      <c r="Q60" s="54" t="s">
        <v>273</v>
      </c>
      <c r="R60" s="64"/>
    </row>
    <row r="61" spans="2:18" ht="57" customHeight="1">
      <c r="B61" s="65" t="s">
        <v>263</v>
      </c>
      <c r="C61" s="53" t="str">
        <f t="shared" si="3"/>
        <v>受付中</v>
      </c>
      <c r="D61" s="74" t="s">
        <v>22</v>
      </c>
      <c r="E61" s="74" t="s">
        <v>22</v>
      </c>
      <c r="F61" s="63"/>
      <c r="G61" s="81" t="s">
        <v>265</v>
      </c>
      <c r="H61" s="81" t="s">
        <v>278</v>
      </c>
      <c r="I61" s="13" t="s">
        <v>286</v>
      </c>
      <c r="J61" s="45">
        <v>500</v>
      </c>
      <c r="K61" s="73" t="s">
        <v>287</v>
      </c>
      <c r="L61" s="65" t="s">
        <v>24</v>
      </c>
      <c r="M61" s="118"/>
      <c r="N61" s="118">
        <v>44698</v>
      </c>
      <c r="O61" s="118">
        <v>44712</v>
      </c>
      <c r="P61" s="109" t="s">
        <v>258</v>
      </c>
      <c r="Q61" s="54" t="s">
        <v>273</v>
      </c>
      <c r="R61" s="64"/>
    </row>
    <row r="62" spans="2:18" ht="45" customHeight="1">
      <c r="B62" s="226" t="s">
        <v>264</v>
      </c>
      <c r="C62" s="228" t="str">
        <f t="shared" si="3"/>
        <v>受付中</v>
      </c>
      <c r="D62" s="223" t="s">
        <v>22</v>
      </c>
      <c r="E62" s="223"/>
      <c r="F62" s="223"/>
      <c r="G62" s="230" t="s">
        <v>288</v>
      </c>
      <c r="H62" s="230" t="s">
        <v>289</v>
      </c>
      <c r="I62" s="11" t="s">
        <v>290</v>
      </c>
      <c r="J62" s="45">
        <v>1500</v>
      </c>
      <c r="K62" s="53"/>
      <c r="L62" s="226" t="s">
        <v>295</v>
      </c>
      <c r="M62" s="217">
        <v>44652</v>
      </c>
      <c r="N62" s="217">
        <v>44698</v>
      </c>
      <c r="O62" s="217">
        <v>44712</v>
      </c>
      <c r="P62" s="211" t="s">
        <v>293</v>
      </c>
      <c r="Q62" s="214" t="s">
        <v>296</v>
      </c>
      <c r="R62" s="220"/>
    </row>
    <row r="63" spans="2:18" ht="43.5" customHeight="1">
      <c r="B63" s="227"/>
      <c r="C63" s="229" t="str">
        <f t="shared" si="3"/>
        <v>要問合</v>
      </c>
      <c r="D63" s="225"/>
      <c r="E63" s="225"/>
      <c r="F63" s="225"/>
      <c r="G63" s="231"/>
      <c r="H63" s="231"/>
      <c r="I63" s="11" t="s">
        <v>128</v>
      </c>
      <c r="J63" s="45">
        <v>1000</v>
      </c>
      <c r="K63" s="73" t="s">
        <v>291</v>
      </c>
      <c r="L63" s="227"/>
      <c r="M63" s="219"/>
      <c r="N63" s="219"/>
      <c r="O63" s="219"/>
      <c r="P63" s="213"/>
      <c r="Q63" s="216"/>
      <c r="R63" s="222"/>
    </row>
    <row r="64" spans="2:18" ht="45" customHeight="1">
      <c r="B64" s="226" t="s">
        <v>305</v>
      </c>
      <c r="C64" s="228" t="str">
        <f t="shared" si="3"/>
        <v>受付中</v>
      </c>
      <c r="D64" s="223" t="s">
        <v>22</v>
      </c>
      <c r="E64" s="223"/>
      <c r="F64" s="223"/>
      <c r="G64" s="230" t="s">
        <v>297</v>
      </c>
      <c r="H64" s="230" t="s">
        <v>334</v>
      </c>
      <c r="I64" s="78" t="s">
        <v>298</v>
      </c>
      <c r="J64" s="79">
        <v>2000</v>
      </c>
      <c r="K64" s="228"/>
      <c r="L64" s="228" t="s">
        <v>24</v>
      </c>
      <c r="M64" s="217">
        <v>44287</v>
      </c>
      <c r="N64" s="217">
        <v>44757</v>
      </c>
      <c r="O64" s="217">
        <v>44771</v>
      </c>
      <c r="P64" s="212" t="s">
        <v>299</v>
      </c>
      <c r="Q64" s="249" t="s">
        <v>300</v>
      </c>
      <c r="R64" s="250"/>
    </row>
    <row r="65" spans="2:18" ht="45" customHeight="1">
      <c r="B65" s="235"/>
      <c r="C65" s="243" t="str">
        <f t="shared" si="3"/>
        <v>要問合</v>
      </c>
      <c r="D65" s="224"/>
      <c r="E65" s="224"/>
      <c r="F65" s="224"/>
      <c r="G65" s="239"/>
      <c r="H65" s="239"/>
      <c r="I65" s="78" t="s">
        <v>301</v>
      </c>
      <c r="J65" s="79">
        <v>400</v>
      </c>
      <c r="K65" s="243"/>
      <c r="L65" s="243"/>
      <c r="M65" s="219"/>
      <c r="N65" s="219"/>
      <c r="O65" s="219"/>
      <c r="P65" s="213"/>
      <c r="Q65" s="249"/>
      <c r="R65" s="250"/>
    </row>
    <row r="66" spans="2:18" ht="45" customHeight="1">
      <c r="B66" s="227"/>
      <c r="C66" s="229" t="e">
        <f t="shared" si="3"/>
        <v>#VALUE!</v>
      </c>
      <c r="D66" s="225"/>
      <c r="E66" s="225"/>
      <c r="F66" s="225"/>
      <c r="G66" s="231"/>
      <c r="H66" s="231"/>
      <c r="I66" s="78" t="s">
        <v>306</v>
      </c>
      <c r="J66" s="80" t="s">
        <v>302</v>
      </c>
      <c r="K66" s="229"/>
      <c r="L66" s="229"/>
      <c r="M66" s="122" t="s">
        <v>303</v>
      </c>
      <c r="N66" s="122" t="s">
        <v>308</v>
      </c>
      <c r="O66" s="122" t="s">
        <v>307</v>
      </c>
      <c r="P66" s="113" t="s">
        <v>304</v>
      </c>
      <c r="Q66" s="248"/>
      <c r="R66" s="251"/>
    </row>
    <row r="67" spans="2:18" ht="45" customHeight="1">
      <c r="B67" s="226" t="s">
        <v>266</v>
      </c>
      <c r="C67" s="228" t="str">
        <f t="shared" si="3"/>
        <v>受付中</v>
      </c>
      <c r="D67" s="228" t="s">
        <v>22</v>
      </c>
      <c r="E67" s="292" t="s">
        <v>22</v>
      </c>
      <c r="F67" s="294" t="s">
        <v>22</v>
      </c>
      <c r="G67" s="230" t="s">
        <v>309</v>
      </c>
      <c r="H67" s="291" t="s">
        <v>333</v>
      </c>
      <c r="I67" s="11" t="s">
        <v>310</v>
      </c>
      <c r="J67" s="47"/>
      <c r="K67" s="81" t="s">
        <v>317</v>
      </c>
      <c r="L67" s="226" t="s">
        <v>311</v>
      </c>
      <c r="M67" s="217"/>
      <c r="N67" s="217">
        <v>44795</v>
      </c>
      <c r="O67" s="217">
        <v>44809</v>
      </c>
      <c r="P67" s="211" t="s">
        <v>312</v>
      </c>
      <c r="Q67" s="208" t="s">
        <v>318</v>
      </c>
      <c r="R67" s="64"/>
    </row>
    <row r="68" spans="2:18" ht="45" customHeight="1">
      <c r="B68" s="235"/>
      <c r="C68" s="243" t="str">
        <f t="shared" si="3"/>
        <v>要問合</v>
      </c>
      <c r="D68" s="243"/>
      <c r="E68" s="293"/>
      <c r="F68" s="294"/>
      <c r="G68" s="239"/>
      <c r="H68" s="291"/>
      <c r="I68" s="11" t="s">
        <v>313</v>
      </c>
      <c r="J68" s="47"/>
      <c r="K68" s="83"/>
      <c r="L68" s="235"/>
      <c r="M68" s="218"/>
      <c r="N68" s="218"/>
      <c r="O68" s="218"/>
      <c r="P68" s="212"/>
      <c r="Q68" s="209"/>
      <c r="R68" s="66"/>
    </row>
    <row r="69" spans="2:18" ht="45" customHeight="1">
      <c r="B69" s="235"/>
      <c r="C69" s="243" t="str">
        <f t="shared" si="3"/>
        <v>要問合</v>
      </c>
      <c r="D69" s="243"/>
      <c r="E69" s="293"/>
      <c r="F69" s="294"/>
      <c r="G69" s="239"/>
      <c r="H69" s="291"/>
      <c r="I69" s="11" t="s">
        <v>314</v>
      </c>
      <c r="J69" s="47"/>
      <c r="K69" s="83"/>
      <c r="L69" s="235"/>
      <c r="M69" s="218"/>
      <c r="N69" s="218"/>
      <c r="O69" s="218"/>
      <c r="P69" s="212"/>
      <c r="Q69" s="209"/>
      <c r="R69" s="66"/>
    </row>
    <row r="70" spans="2:18" ht="45" customHeight="1">
      <c r="B70" s="227"/>
      <c r="C70" s="229" t="str">
        <f t="shared" si="3"/>
        <v>要問合</v>
      </c>
      <c r="D70" s="243"/>
      <c r="E70" s="293"/>
      <c r="F70" s="228"/>
      <c r="G70" s="231"/>
      <c r="H70" s="291"/>
      <c r="I70" s="11" t="s">
        <v>315</v>
      </c>
      <c r="J70" s="45"/>
      <c r="K70" s="82" t="s">
        <v>316</v>
      </c>
      <c r="L70" s="227"/>
      <c r="M70" s="219"/>
      <c r="N70" s="219"/>
      <c r="O70" s="219"/>
      <c r="P70" s="213"/>
      <c r="Q70" s="210"/>
      <c r="R70" s="64"/>
    </row>
    <row r="71" spans="2:18" ht="45" customHeight="1">
      <c r="B71" s="65" t="s">
        <v>324</v>
      </c>
      <c r="C71" s="53" t="str">
        <f t="shared" si="3"/>
        <v>受付中</v>
      </c>
      <c r="D71" s="63"/>
      <c r="E71" s="63"/>
      <c r="F71" s="63" t="s">
        <v>54</v>
      </c>
      <c r="G71" s="81" t="s">
        <v>319</v>
      </c>
      <c r="H71" s="81" t="s">
        <v>332</v>
      </c>
      <c r="I71" s="13"/>
      <c r="J71" s="45">
        <v>2150</v>
      </c>
      <c r="K71" s="53" t="s">
        <v>320</v>
      </c>
      <c r="L71" s="62" t="s">
        <v>294</v>
      </c>
      <c r="M71" s="118"/>
      <c r="N71" s="118">
        <v>44667</v>
      </c>
      <c r="O71" s="118">
        <v>44681</v>
      </c>
      <c r="P71" s="109" t="s">
        <v>321</v>
      </c>
      <c r="Q71" s="54" t="s">
        <v>323</v>
      </c>
      <c r="R71" s="64" t="s">
        <v>322</v>
      </c>
    </row>
    <row r="72" spans="2:18" ht="45" customHeight="1">
      <c r="B72" s="226" t="s">
        <v>267</v>
      </c>
      <c r="C72" s="228" t="str">
        <f t="shared" si="3"/>
        <v>受付中</v>
      </c>
      <c r="D72" s="228" t="s">
        <v>22</v>
      </c>
      <c r="E72" s="228" t="s">
        <v>22</v>
      </c>
      <c r="F72" s="228"/>
      <c r="G72" s="230" t="s">
        <v>325</v>
      </c>
      <c r="H72" s="230" t="s">
        <v>330</v>
      </c>
      <c r="I72" s="11" t="s">
        <v>328</v>
      </c>
      <c r="J72" s="77">
        <v>5000</v>
      </c>
      <c r="K72" s="228" t="s">
        <v>294</v>
      </c>
      <c r="L72" s="228" t="s">
        <v>23</v>
      </c>
      <c r="M72" s="217">
        <v>44666</v>
      </c>
      <c r="N72" s="217">
        <v>44728</v>
      </c>
      <c r="O72" s="217">
        <v>44742</v>
      </c>
      <c r="P72" s="211" t="s">
        <v>151</v>
      </c>
      <c r="Q72" s="247" t="s">
        <v>326</v>
      </c>
      <c r="R72" s="240" t="s">
        <v>327</v>
      </c>
    </row>
    <row r="73" spans="2:18" ht="45" customHeight="1">
      <c r="B73" s="235"/>
      <c r="C73" s="243" t="str">
        <f t="shared" si="3"/>
        <v>要問合</v>
      </c>
      <c r="D73" s="243"/>
      <c r="E73" s="243"/>
      <c r="F73" s="243"/>
      <c r="G73" s="239"/>
      <c r="H73" s="231"/>
      <c r="I73" s="11" t="s">
        <v>329</v>
      </c>
      <c r="J73" s="77">
        <v>10000</v>
      </c>
      <c r="K73" s="243"/>
      <c r="L73" s="243"/>
      <c r="M73" s="218"/>
      <c r="N73" s="218"/>
      <c r="O73" s="218"/>
      <c r="P73" s="212"/>
      <c r="Q73" s="249"/>
      <c r="R73" s="241"/>
    </row>
    <row r="74" spans="2:18" ht="45" customHeight="1">
      <c r="B74" s="227"/>
      <c r="C74" s="229" t="str">
        <f t="shared" si="3"/>
        <v>要問合</v>
      </c>
      <c r="D74" s="229"/>
      <c r="E74" s="229"/>
      <c r="F74" s="229"/>
      <c r="G74" s="231"/>
      <c r="H74" s="13" t="s">
        <v>331</v>
      </c>
      <c r="I74" s="11"/>
      <c r="J74" s="77">
        <v>5000</v>
      </c>
      <c r="K74" s="229"/>
      <c r="L74" s="229"/>
      <c r="M74" s="219"/>
      <c r="N74" s="219"/>
      <c r="O74" s="219"/>
      <c r="P74" s="213"/>
      <c r="Q74" s="248"/>
      <c r="R74" s="242"/>
    </row>
    <row r="75" spans="2:18" ht="45" customHeight="1">
      <c r="B75" s="226" t="s">
        <v>268</v>
      </c>
      <c r="C75" s="228" t="str">
        <f t="shared" si="3"/>
        <v>受付中</v>
      </c>
      <c r="D75" s="223" t="s">
        <v>54</v>
      </c>
      <c r="E75" s="223" t="s">
        <v>54</v>
      </c>
      <c r="F75" s="223" t="s">
        <v>54</v>
      </c>
      <c r="G75" s="230" t="s">
        <v>335</v>
      </c>
      <c r="H75" s="13" t="s">
        <v>337</v>
      </c>
      <c r="I75" s="13" t="s">
        <v>336</v>
      </c>
      <c r="J75" s="45">
        <v>30000</v>
      </c>
      <c r="K75" s="228" t="s">
        <v>295</v>
      </c>
      <c r="L75" s="226" t="s">
        <v>338</v>
      </c>
      <c r="M75" s="217"/>
      <c r="N75" s="217">
        <v>44736</v>
      </c>
      <c r="O75" s="217">
        <v>44750</v>
      </c>
      <c r="P75" s="244" t="s">
        <v>341</v>
      </c>
      <c r="Q75" s="54" t="s">
        <v>340</v>
      </c>
      <c r="R75" s="246" t="s">
        <v>339</v>
      </c>
    </row>
    <row r="76" spans="2:18" ht="45" customHeight="1">
      <c r="B76" s="227"/>
      <c r="C76" s="229" t="str">
        <f t="shared" si="3"/>
        <v>要問合</v>
      </c>
      <c r="D76" s="225"/>
      <c r="E76" s="225"/>
      <c r="F76" s="225"/>
      <c r="G76" s="231"/>
      <c r="H76" s="13" t="s">
        <v>342</v>
      </c>
      <c r="I76" s="13" t="s">
        <v>343</v>
      </c>
      <c r="J76" s="45">
        <v>20000</v>
      </c>
      <c r="K76" s="229"/>
      <c r="L76" s="227"/>
      <c r="M76" s="219"/>
      <c r="N76" s="219"/>
      <c r="O76" s="219"/>
      <c r="P76" s="245"/>
      <c r="Q76" s="54" t="s">
        <v>344</v>
      </c>
      <c r="R76" s="222"/>
    </row>
    <row r="77" spans="2:18" ht="45" customHeight="1">
      <c r="B77" s="226" t="s">
        <v>345</v>
      </c>
      <c r="C77" s="228" t="str">
        <f t="shared" si="3"/>
        <v>受付中</v>
      </c>
      <c r="D77" s="84"/>
      <c r="E77" s="84" t="s">
        <v>22</v>
      </c>
      <c r="F77" s="84" t="s">
        <v>22</v>
      </c>
      <c r="G77" s="230" t="s">
        <v>346</v>
      </c>
      <c r="H77" s="11" t="s">
        <v>352</v>
      </c>
      <c r="I77" s="11"/>
      <c r="J77" s="77" t="s">
        <v>349</v>
      </c>
      <c r="K77" s="76" t="s">
        <v>294</v>
      </c>
      <c r="L77" s="76" t="s">
        <v>24</v>
      </c>
      <c r="M77" s="123"/>
      <c r="N77" s="123">
        <v>44698</v>
      </c>
      <c r="O77" s="123">
        <v>44712</v>
      </c>
      <c r="P77" s="114" t="s">
        <v>350</v>
      </c>
      <c r="Q77" s="247" t="s">
        <v>348</v>
      </c>
      <c r="R77" s="64"/>
    </row>
    <row r="78" spans="2:18" ht="45" customHeight="1">
      <c r="B78" s="235"/>
      <c r="C78" s="243" t="str">
        <f t="shared" si="3"/>
        <v>受付中</v>
      </c>
      <c r="D78" s="84"/>
      <c r="E78" s="84" t="s">
        <v>22</v>
      </c>
      <c r="F78" s="84" t="s">
        <v>22</v>
      </c>
      <c r="G78" s="239"/>
      <c r="H78" s="11" t="s">
        <v>351</v>
      </c>
      <c r="I78" s="11"/>
      <c r="J78" s="77">
        <v>1000</v>
      </c>
      <c r="K78" s="76" t="s">
        <v>311</v>
      </c>
      <c r="L78" s="76" t="s">
        <v>24</v>
      </c>
      <c r="M78" s="123"/>
      <c r="N78" s="123">
        <v>44708</v>
      </c>
      <c r="O78" s="123">
        <v>44722</v>
      </c>
      <c r="P78" s="114" t="s">
        <v>347</v>
      </c>
      <c r="Q78" s="248"/>
      <c r="R78" s="64"/>
    </row>
    <row r="79" spans="2:18" ht="45" customHeight="1">
      <c r="B79" s="62" t="s">
        <v>355</v>
      </c>
      <c r="C79" s="74" t="str">
        <f>IF($A$1&gt;O79, "終了", IF(O79 - $A$1 &lt;= 14, "要問合", "受付中"))</f>
        <v>受付中</v>
      </c>
      <c r="D79" s="84"/>
      <c r="E79" s="84" t="s">
        <v>22</v>
      </c>
      <c r="F79" s="84" t="s">
        <v>22</v>
      </c>
      <c r="G79" s="81" t="s">
        <v>353</v>
      </c>
      <c r="H79" s="11" t="s">
        <v>354</v>
      </c>
      <c r="I79" s="13"/>
      <c r="J79" s="45">
        <v>2000</v>
      </c>
      <c r="K79" s="53" t="s">
        <v>418</v>
      </c>
      <c r="L79" s="62" t="s">
        <v>24</v>
      </c>
      <c r="M79" s="118">
        <v>44662</v>
      </c>
      <c r="N79" s="118">
        <v>44736</v>
      </c>
      <c r="O79" s="118">
        <v>44750</v>
      </c>
      <c r="P79" s="109" t="s">
        <v>357</v>
      </c>
      <c r="Q79" s="54" t="s">
        <v>358</v>
      </c>
      <c r="R79" s="64" t="s">
        <v>356</v>
      </c>
    </row>
    <row r="80" spans="2:18" ht="70.5" customHeight="1">
      <c r="B80" s="226" t="s">
        <v>359</v>
      </c>
      <c r="C80" s="74" t="str">
        <f>IF($A$1&gt;O80, "終了", IF(O80 - $A$1 &lt;= 14, "要問合", "受付中"))</f>
        <v>受付中</v>
      </c>
      <c r="D80" s="87" t="s">
        <v>54</v>
      </c>
      <c r="E80" s="87"/>
      <c r="F80" s="63" t="s">
        <v>54</v>
      </c>
      <c r="G80" s="230" t="s">
        <v>360</v>
      </c>
      <c r="H80" s="13" t="s">
        <v>361</v>
      </c>
      <c r="I80" s="13" t="s">
        <v>362</v>
      </c>
      <c r="J80" s="45">
        <v>2000</v>
      </c>
      <c r="K80" s="53" t="s">
        <v>418</v>
      </c>
      <c r="L80" s="86" t="s">
        <v>24</v>
      </c>
      <c r="M80" s="118">
        <v>44652</v>
      </c>
      <c r="N80" s="118">
        <v>44698</v>
      </c>
      <c r="O80" s="118">
        <v>44712</v>
      </c>
      <c r="P80" s="109" t="s">
        <v>383</v>
      </c>
      <c r="Q80" s="54" t="s">
        <v>375</v>
      </c>
      <c r="R80" s="89"/>
    </row>
    <row r="81" spans="2:18" ht="70.5" customHeight="1">
      <c r="B81" s="235"/>
      <c r="C81" s="74" t="str">
        <f>IF($A$1&gt;O81, "終了", IF(O81 - $A$1 &lt;= 14, "要問合", "受付中"))</f>
        <v>受付中</v>
      </c>
      <c r="D81" s="87" t="s">
        <v>54</v>
      </c>
      <c r="E81" s="87"/>
      <c r="F81" s="87" t="s">
        <v>54</v>
      </c>
      <c r="G81" s="239"/>
      <c r="H81" s="13" t="s">
        <v>363</v>
      </c>
      <c r="I81" s="13" t="s">
        <v>364</v>
      </c>
      <c r="J81" s="45">
        <v>1000</v>
      </c>
      <c r="K81" s="75" t="s">
        <v>418</v>
      </c>
      <c r="L81" s="67" t="s">
        <v>384</v>
      </c>
      <c r="M81" s="118">
        <v>44652</v>
      </c>
      <c r="N81" s="118">
        <v>44698</v>
      </c>
      <c r="O81" s="118">
        <v>44712</v>
      </c>
      <c r="P81" s="109" t="s">
        <v>385</v>
      </c>
      <c r="Q81" s="54" t="s">
        <v>376</v>
      </c>
      <c r="R81" s="89"/>
    </row>
    <row r="82" spans="2:18" ht="70.5" customHeight="1">
      <c r="B82" s="235"/>
      <c r="C82" s="74" t="str">
        <f>IF($A$1&gt;O82, "終了", IF(O82 - $A$1 &lt;= 14, "要問合", "受付中"))</f>
        <v>受付中</v>
      </c>
      <c r="D82" s="87" t="s">
        <v>54</v>
      </c>
      <c r="E82" s="87"/>
      <c r="F82" s="87" t="s">
        <v>54</v>
      </c>
      <c r="G82" s="239"/>
      <c r="H82" s="13" t="s">
        <v>365</v>
      </c>
      <c r="I82" s="13" t="s">
        <v>367</v>
      </c>
      <c r="J82" s="45" t="s">
        <v>366</v>
      </c>
      <c r="K82" s="75" t="s">
        <v>418</v>
      </c>
      <c r="L82" s="67" t="s">
        <v>388</v>
      </c>
      <c r="M82" s="118">
        <v>44652</v>
      </c>
      <c r="N82" s="118">
        <v>44698</v>
      </c>
      <c r="O82" s="118">
        <v>44712</v>
      </c>
      <c r="P82" s="109" t="s">
        <v>383</v>
      </c>
      <c r="Q82" s="54" t="s">
        <v>377</v>
      </c>
      <c r="R82" s="89"/>
    </row>
    <row r="83" spans="2:18" ht="63.75">
      <c r="B83" s="235"/>
      <c r="C83" s="74" t="s">
        <v>391</v>
      </c>
      <c r="D83" s="87" t="s">
        <v>54</v>
      </c>
      <c r="E83" s="87"/>
      <c r="F83" s="87" t="s">
        <v>54</v>
      </c>
      <c r="G83" s="239"/>
      <c r="H83" s="13" t="s">
        <v>368</v>
      </c>
      <c r="I83" s="13" t="s">
        <v>369</v>
      </c>
      <c r="J83" s="45" t="s">
        <v>374</v>
      </c>
      <c r="K83" s="53" t="s">
        <v>418</v>
      </c>
      <c r="L83" s="62" t="s">
        <v>386</v>
      </c>
      <c r="M83" s="118">
        <v>44652</v>
      </c>
      <c r="N83" s="118" t="s">
        <v>382</v>
      </c>
      <c r="O83" s="118" t="s">
        <v>382</v>
      </c>
      <c r="P83" s="109" t="s">
        <v>387</v>
      </c>
      <c r="Q83" s="54" t="s">
        <v>378</v>
      </c>
      <c r="R83" s="64"/>
    </row>
    <row r="84" spans="2:18" ht="45" customHeight="1">
      <c r="B84" s="235"/>
      <c r="C84" s="74" t="str">
        <f t="shared" ref="C84:C89" si="4">IF($A$1&gt;O84, "終了", IF(O84 - $A$1 &lt;= 14, "要問合", "受付中"))</f>
        <v>受付中</v>
      </c>
      <c r="D84" s="87" t="s">
        <v>54</v>
      </c>
      <c r="E84" s="87"/>
      <c r="F84" s="87" t="s">
        <v>54</v>
      </c>
      <c r="G84" s="239"/>
      <c r="H84" s="13" t="s">
        <v>389</v>
      </c>
      <c r="I84" s="13" t="s">
        <v>390</v>
      </c>
      <c r="J84" s="45">
        <v>1000</v>
      </c>
      <c r="K84" s="53" t="s">
        <v>418</v>
      </c>
      <c r="L84" s="62" t="s">
        <v>384</v>
      </c>
      <c r="M84" s="118">
        <v>44652</v>
      </c>
      <c r="N84" s="118">
        <v>44698</v>
      </c>
      <c r="O84" s="118">
        <v>44712</v>
      </c>
      <c r="P84" s="109" t="s">
        <v>385</v>
      </c>
      <c r="Q84" s="54" t="s">
        <v>379</v>
      </c>
      <c r="R84" s="64"/>
    </row>
    <row r="85" spans="2:18" ht="63.75">
      <c r="B85" s="235"/>
      <c r="C85" s="74" t="str">
        <f t="shared" si="4"/>
        <v>受付中</v>
      </c>
      <c r="D85" s="87" t="s">
        <v>54</v>
      </c>
      <c r="E85" s="87"/>
      <c r="F85" s="87" t="s">
        <v>54</v>
      </c>
      <c r="G85" s="239"/>
      <c r="H85" s="13" t="s">
        <v>370</v>
      </c>
      <c r="I85" s="13" t="s">
        <v>372</v>
      </c>
      <c r="J85" s="45">
        <v>2000</v>
      </c>
      <c r="K85" s="85" t="s">
        <v>418</v>
      </c>
      <c r="L85" s="86" t="s">
        <v>384</v>
      </c>
      <c r="M85" s="118">
        <v>44652</v>
      </c>
      <c r="N85" s="118">
        <v>44698</v>
      </c>
      <c r="O85" s="118">
        <v>44712</v>
      </c>
      <c r="P85" s="109" t="s">
        <v>383</v>
      </c>
      <c r="Q85" s="54" t="s">
        <v>380</v>
      </c>
      <c r="R85" s="88"/>
    </row>
    <row r="86" spans="2:18" ht="63.75">
      <c r="B86" s="227"/>
      <c r="C86" s="74" t="str">
        <f t="shared" si="4"/>
        <v>受付中</v>
      </c>
      <c r="D86" s="87" t="s">
        <v>54</v>
      </c>
      <c r="E86" s="87"/>
      <c r="F86" s="87" t="s">
        <v>54</v>
      </c>
      <c r="G86" s="231"/>
      <c r="H86" s="13" t="s">
        <v>371</v>
      </c>
      <c r="I86" s="13" t="s">
        <v>373</v>
      </c>
      <c r="J86" s="45">
        <v>2000</v>
      </c>
      <c r="K86" s="85" t="s">
        <v>418</v>
      </c>
      <c r="L86" s="86" t="s">
        <v>384</v>
      </c>
      <c r="M86" s="118">
        <v>44652</v>
      </c>
      <c r="N86" s="118">
        <v>44698</v>
      </c>
      <c r="O86" s="118">
        <v>44712</v>
      </c>
      <c r="P86" s="109" t="s">
        <v>383</v>
      </c>
      <c r="Q86" s="54" t="s">
        <v>381</v>
      </c>
      <c r="R86" s="88"/>
    </row>
    <row r="87" spans="2:18" ht="99" customHeight="1">
      <c r="B87" s="90" t="s">
        <v>392</v>
      </c>
      <c r="C87" s="74" t="str">
        <f t="shared" si="4"/>
        <v>受付中</v>
      </c>
      <c r="D87" s="91"/>
      <c r="E87" s="91" t="s">
        <v>22</v>
      </c>
      <c r="F87" s="91"/>
      <c r="G87" s="81" t="s">
        <v>393</v>
      </c>
      <c r="H87" s="13" t="s">
        <v>394</v>
      </c>
      <c r="I87" s="13" t="s">
        <v>395</v>
      </c>
      <c r="J87" s="24" t="s">
        <v>396</v>
      </c>
      <c r="K87" s="100" t="s">
        <v>399</v>
      </c>
      <c r="L87" s="90" t="s">
        <v>295</v>
      </c>
      <c r="M87" s="118">
        <v>44743</v>
      </c>
      <c r="N87" s="118">
        <v>44757</v>
      </c>
      <c r="O87" s="118">
        <v>44771</v>
      </c>
      <c r="P87" s="109" t="s">
        <v>397</v>
      </c>
      <c r="Q87" s="99" t="s">
        <v>398</v>
      </c>
      <c r="R87" s="92"/>
    </row>
    <row r="88" spans="2:18" ht="38.25" customHeight="1">
      <c r="B88" s="226" t="s">
        <v>400</v>
      </c>
      <c r="C88" s="74" t="str">
        <f t="shared" si="4"/>
        <v>受付中</v>
      </c>
      <c r="D88" s="91"/>
      <c r="E88" s="91"/>
      <c r="F88" s="91" t="s">
        <v>22</v>
      </c>
      <c r="G88" s="230" t="s">
        <v>401</v>
      </c>
      <c r="H88" s="13" t="s">
        <v>408</v>
      </c>
      <c r="I88" s="13"/>
      <c r="J88" s="45">
        <v>500</v>
      </c>
      <c r="K88" s="90" t="s">
        <v>295</v>
      </c>
      <c r="L88" s="90" t="s">
        <v>295</v>
      </c>
      <c r="M88" s="118"/>
      <c r="N88" s="118">
        <v>44728</v>
      </c>
      <c r="O88" s="121">
        <v>44742</v>
      </c>
      <c r="P88" s="109" t="s">
        <v>402</v>
      </c>
      <c r="Q88" s="208" t="s">
        <v>403</v>
      </c>
      <c r="R88" s="17" t="s">
        <v>407</v>
      </c>
    </row>
    <row r="89" spans="2:18" ht="38.25">
      <c r="B89" s="227"/>
      <c r="C89" s="74" t="str">
        <f t="shared" si="4"/>
        <v>受付中</v>
      </c>
      <c r="D89" s="91"/>
      <c r="E89" s="91"/>
      <c r="F89" s="91" t="s">
        <v>22</v>
      </c>
      <c r="G89" s="231"/>
      <c r="H89" s="13" t="s">
        <v>409</v>
      </c>
      <c r="I89" s="13" t="s">
        <v>404</v>
      </c>
      <c r="J89" s="45" t="s">
        <v>405</v>
      </c>
      <c r="K89" s="81" t="s">
        <v>410</v>
      </c>
      <c r="L89" s="90" t="s">
        <v>295</v>
      </c>
      <c r="M89" s="118"/>
      <c r="N89" s="126">
        <v>44820</v>
      </c>
      <c r="O89" s="127">
        <v>44834</v>
      </c>
      <c r="P89" s="115" t="s">
        <v>406</v>
      </c>
      <c r="Q89" s="210"/>
      <c r="R89" s="17" t="s">
        <v>411</v>
      </c>
    </row>
    <row r="90" spans="2:18" ht="33.75" customHeight="1">
      <c r="B90" s="226" t="s">
        <v>412</v>
      </c>
      <c r="C90" s="223" t="str">
        <f t="shared" ref="C90" si="5">IF($A$1&gt;O90, "終了", IF(O90 - $A$1 &lt;= 14, "要問合", "受付中"))</f>
        <v>受付中</v>
      </c>
      <c r="D90" s="223"/>
      <c r="E90" s="223" t="s">
        <v>22</v>
      </c>
      <c r="F90" s="223"/>
      <c r="G90" s="230" t="s">
        <v>413</v>
      </c>
      <c r="H90" s="232" t="s">
        <v>414</v>
      </c>
      <c r="I90" s="13" t="s">
        <v>416</v>
      </c>
      <c r="J90" s="24">
        <v>23000</v>
      </c>
      <c r="K90" s="228" t="s">
        <v>418</v>
      </c>
      <c r="L90" s="226" t="s">
        <v>418</v>
      </c>
      <c r="M90" s="217">
        <v>44659</v>
      </c>
      <c r="N90" s="217">
        <v>44698</v>
      </c>
      <c r="O90" s="217">
        <v>44712</v>
      </c>
      <c r="P90" s="211" t="s">
        <v>419</v>
      </c>
      <c r="Q90" s="208" t="s">
        <v>420</v>
      </c>
      <c r="R90" s="295"/>
    </row>
    <row r="91" spans="2:18" ht="140.25">
      <c r="B91" s="227"/>
      <c r="C91" s="225"/>
      <c r="D91" s="225"/>
      <c r="E91" s="225"/>
      <c r="F91" s="225"/>
      <c r="G91" s="231"/>
      <c r="H91" s="234"/>
      <c r="I91" s="13" t="s">
        <v>417</v>
      </c>
      <c r="J91" s="45" t="s">
        <v>415</v>
      </c>
      <c r="K91" s="229"/>
      <c r="L91" s="227"/>
      <c r="M91" s="219"/>
      <c r="N91" s="219"/>
      <c r="O91" s="219"/>
      <c r="P91" s="213"/>
      <c r="Q91" s="210"/>
      <c r="R91" s="222"/>
    </row>
    <row r="92" spans="2:18" ht="45" customHeight="1">
      <c r="B92" s="226" t="s">
        <v>421</v>
      </c>
      <c r="C92" s="223" t="str">
        <f t="shared" ref="C92" si="6">IF($A$1&gt;O92, "終了", IF(O92 - $A$1 &lt;= 14, "要問合", "受付中"))</f>
        <v>受付中</v>
      </c>
      <c r="D92" s="228"/>
      <c r="E92" s="228" t="s">
        <v>22</v>
      </c>
      <c r="F92" s="228" t="s">
        <v>22</v>
      </c>
      <c r="G92" s="230" t="s">
        <v>422</v>
      </c>
      <c r="H92" s="11" t="s">
        <v>423</v>
      </c>
      <c r="I92" s="11" t="s">
        <v>429</v>
      </c>
      <c r="J92" s="77">
        <v>10000</v>
      </c>
      <c r="K92" s="134" t="s">
        <v>427</v>
      </c>
      <c r="L92" s="228" t="s">
        <v>24</v>
      </c>
      <c r="M92" s="118">
        <v>44704</v>
      </c>
      <c r="N92" s="118">
        <f t="shared" ref="N92:N97" si="7">O92-14</f>
        <v>44756</v>
      </c>
      <c r="O92" s="118">
        <v>44770</v>
      </c>
      <c r="P92" s="211" t="s">
        <v>428</v>
      </c>
      <c r="Q92" s="208" t="s">
        <v>426</v>
      </c>
      <c r="R92" s="220"/>
    </row>
    <row r="93" spans="2:18" ht="54.75" customHeight="1">
      <c r="B93" s="227"/>
      <c r="C93" s="225"/>
      <c r="D93" s="229"/>
      <c r="E93" s="229"/>
      <c r="F93" s="229"/>
      <c r="G93" s="231"/>
      <c r="H93" s="11" t="s">
        <v>424</v>
      </c>
      <c r="I93" s="11" t="s">
        <v>430</v>
      </c>
      <c r="J93" s="79">
        <v>1000</v>
      </c>
      <c r="K93" s="128" t="s">
        <v>425</v>
      </c>
      <c r="L93" s="229"/>
      <c r="M93" s="118">
        <v>44743</v>
      </c>
      <c r="N93" s="118">
        <f t="shared" si="7"/>
        <v>44790</v>
      </c>
      <c r="O93" s="118">
        <v>44804</v>
      </c>
      <c r="P93" s="213"/>
      <c r="Q93" s="210"/>
      <c r="R93" s="222"/>
    </row>
    <row r="94" spans="2:18" ht="89.25">
      <c r="B94" s="93" t="s">
        <v>431</v>
      </c>
      <c r="C94" s="74" t="str">
        <f t="shared" ref="C94:C96" si="8">IF($A$1&gt;O94, "終了", IF(O94 - $A$1 &lt;= 14, "要問合", "受付中"))</f>
        <v>受付中</v>
      </c>
      <c r="D94" s="94" t="s">
        <v>54</v>
      </c>
      <c r="E94" s="94"/>
      <c r="F94" s="94"/>
      <c r="G94" s="81" t="s">
        <v>432</v>
      </c>
      <c r="H94" s="13" t="s">
        <v>434</v>
      </c>
      <c r="I94" s="13" t="s">
        <v>435</v>
      </c>
      <c r="J94" s="45">
        <v>1000</v>
      </c>
      <c r="K94" s="81" t="s">
        <v>436</v>
      </c>
      <c r="L94" s="93" t="s">
        <v>418</v>
      </c>
      <c r="M94" s="118">
        <v>44664</v>
      </c>
      <c r="N94" s="118">
        <f t="shared" si="7"/>
        <v>44698</v>
      </c>
      <c r="O94" s="118">
        <v>44712</v>
      </c>
      <c r="P94" s="109" t="s">
        <v>438</v>
      </c>
      <c r="Q94" s="54" t="s">
        <v>433</v>
      </c>
      <c r="R94" s="129" t="s">
        <v>437</v>
      </c>
    </row>
    <row r="95" spans="2:18" ht="68.25" customHeight="1">
      <c r="B95" s="93" t="s">
        <v>439</v>
      </c>
      <c r="C95" s="74" t="str">
        <f t="shared" si="8"/>
        <v>受付中</v>
      </c>
      <c r="D95" s="94"/>
      <c r="E95" s="94" t="s">
        <v>54</v>
      </c>
      <c r="F95" s="94"/>
      <c r="G95" s="81" t="s">
        <v>440</v>
      </c>
      <c r="H95" s="13" t="s">
        <v>441</v>
      </c>
      <c r="I95" s="13" t="s">
        <v>445</v>
      </c>
      <c r="J95" s="45" t="s">
        <v>446</v>
      </c>
      <c r="K95" s="98" t="s">
        <v>294</v>
      </c>
      <c r="L95" s="93" t="s">
        <v>294</v>
      </c>
      <c r="M95" s="118">
        <v>44698</v>
      </c>
      <c r="N95" s="118">
        <f t="shared" si="7"/>
        <v>44712</v>
      </c>
      <c r="O95" s="118">
        <v>44726</v>
      </c>
      <c r="P95" s="109" t="s">
        <v>442</v>
      </c>
      <c r="Q95" s="54" t="s">
        <v>443</v>
      </c>
      <c r="R95" s="97" t="s">
        <v>444</v>
      </c>
    </row>
    <row r="96" spans="2:18" ht="45" customHeight="1">
      <c r="B96" s="93" t="s">
        <v>449</v>
      </c>
      <c r="C96" s="94" t="str">
        <f t="shared" si="8"/>
        <v>受付中</v>
      </c>
      <c r="D96" s="94"/>
      <c r="E96" s="94" t="s">
        <v>22</v>
      </c>
      <c r="F96" s="135"/>
      <c r="G96" s="81" t="s">
        <v>447</v>
      </c>
      <c r="H96" s="13" t="s">
        <v>450</v>
      </c>
      <c r="I96" s="13" t="s">
        <v>448</v>
      </c>
      <c r="J96" s="45">
        <v>1000</v>
      </c>
      <c r="K96" s="81" t="s">
        <v>451</v>
      </c>
      <c r="L96" s="93" t="s">
        <v>295</v>
      </c>
      <c r="M96" s="118">
        <v>44691</v>
      </c>
      <c r="N96" s="118">
        <f t="shared" si="7"/>
        <v>44714</v>
      </c>
      <c r="O96" s="118">
        <v>44728</v>
      </c>
      <c r="P96" s="109" t="s">
        <v>452</v>
      </c>
      <c r="Q96" s="54" t="s">
        <v>453</v>
      </c>
      <c r="R96" s="96"/>
    </row>
    <row r="97" spans="2:18" ht="45" customHeight="1">
      <c r="B97" s="93" t="s">
        <v>455</v>
      </c>
      <c r="C97" s="94" t="str">
        <f t="shared" ref="C97:C99" si="9">IF($A$1&gt;O97, "終了", IF(O97 - $A$1 &lt;= 14, "要問合", "受付中"))</f>
        <v>受付中</v>
      </c>
      <c r="D97" s="94" t="s">
        <v>22</v>
      </c>
      <c r="E97" s="94" t="s">
        <v>22</v>
      </c>
      <c r="F97" s="94" t="s">
        <v>22</v>
      </c>
      <c r="G97" s="81" t="s">
        <v>457</v>
      </c>
      <c r="H97" s="13" t="s">
        <v>456</v>
      </c>
      <c r="I97" s="13" t="s">
        <v>458</v>
      </c>
      <c r="J97" s="45">
        <v>2000</v>
      </c>
      <c r="K97" s="98" t="s">
        <v>459</v>
      </c>
      <c r="L97" s="93" t="s">
        <v>454</v>
      </c>
      <c r="M97" s="118">
        <v>44713</v>
      </c>
      <c r="N97" s="118">
        <f t="shared" si="7"/>
        <v>44757</v>
      </c>
      <c r="O97" s="118">
        <v>44771</v>
      </c>
      <c r="P97" s="109" t="s">
        <v>460</v>
      </c>
      <c r="Q97" s="54" t="s">
        <v>461</v>
      </c>
      <c r="R97" s="96"/>
    </row>
    <row r="98" spans="2:18" ht="45" customHeight="1">
      <c r="B98" s="104" t="s">
        <v>462</v>
      </c>
      <c r="C98" s="105" t="str">
        <f t="shared" si="9"/>
        <v>受付中</v>
      </c>
      <c r="D98" s="102" t="s">
        <v>22</v>
      </c>
      <c r="E98" s="102"/>
      <c r="F98" s="138"/>
      <c r="G98" s="101" t="s">
        <v>463</v>
      </c>
      <c r="H98" s="13" t="s">
        <v>464</v>
      </c>
      <c r="I98" s="13" t="s">
        <v>465</v>
      </c>
      <c r="J98" s="45">
        <v>1000</v>
      </c>
      <c r="K98" s="100" t="s">
        <v>466</v>
      </c>
      <c r="L98" s="93" t="s">
        <v>24</v>
      </c>
      <c r="M98" s="119">
        <v>44713</v>
      </c>
      <c r="N98" s="118">
        <f t="shared" ref="N98:N99" si="10">O98-14</f>
        <v>44728</v>
      </c>
      <c r="O98" s="118">
        <v>44742</v>
      </c>
      <c r="P98" s="109" t="s">
        <v>469</v>
      </c>
      <c r="Q98" s="54" t="s">
        <v>468</v>
      </c>
      <c r="R98" s="106" t="s">
        <v>467</v>
      </c>
    </row>
    <row r="99" spans="2:18" ht="24.95" customHeight="1">
      <c r="B99" s="226" t="s">
        <v>470</v>
      </c>
      <c r="C99" s="223" t="str">
        <f t="shared" si="9"/>
        <v>受付中</v>
      </c>
      <c r="D99" s="223"/>
      <c r="E99" s="223" t="s">
        <v>22</v>
      </c>
      <c r="F99" s="236"/>
      <c r="G99" s="228" t="s">
        <v>471</v>
      </c>
      <c r="H99" s="232" t="s">
        <v>483</v>
      </c>
      <c r="I99" s="27" t="s">
        <v>473</v>
      </c>
      <c r="J99" s="25" t="s">
        <v>474</v>
      </c>
      <c r="K99" s="228" t="s">
        <v>295</v>
      </c>
      <c r="L99" s="226" t="s">
        <v>24</v>
      </c>
      <c r="M99" s="217" t="s">
        <v>485</v>
      </c>
      <c r="N99" s="217">
        <f t="shared" si="10"/>
        <v>44728</v>
      </c>
      <c r="O99" s="217">
        <v>44742</v>
      </c>
      <c r="P99" s="211" t="s">
        <v>484</v>
      </c>
      <c r="Q99" s="214" t="s">
        <v>472</v>
      </c>
      <c r="R99" s="220"/>
    </row>
    <row r="100" spans="2:18" ht="24.95" customHeight="1">
      <c r="B100" s="235"/>
      <c r="C100" s="224"/>
      <c r="D100" s="224"/>
      <c r="E100" s="224"/>
      <c r="F100" s="237"/>
      <c r="G100" s="243"/>
      <c r="H100" s="233"/>
      <c r="I100" s="27" t="s">
        <v>475</v>
      </c>
      <c r="J100" s="25" t="s">
        <v>476</v>
      </c>
      <c r="K100" s="243"/>
      <c r="L100" s="235"/>
      <c r="M100" s="218"/>
      <c r="N100" s="218"/>
      <c r="O100" s="218"/>
      <c r="P100" s="212"/>
      <c r="Q100" s="215"/>
      <c r="R100" s="221"/>
    </row>
    <row r="101" spans="2:18" ht="24.95" customHeight="1">
      <c r="B101" s="235"/>
      <c r="C101" s="224"/>
      <c r="D101" s="224"/>
      <c r="E101" s="224"/>
      <c r="F101" s="237"/>
      <c r="G101" s="243"/>
      <c r="H101" s="233"/>
      <c r="I101" s="27" t="s">
        <v>477</v>
      </c>
      <c r="J101" s="25" t="s">
        <v>478</v>
      </c>
      <c r="K101" s="243"/>
      <c r="L101" s="235"/>
      <c r="M101" s="218"/>
      <c r="N101" s="218"/>
      <c r="O101" s="218"/>
      <c r="P101" s="212"/>
      <c r="Q101" s="215"/>
      <c r="R101" s="221"/>
    </row>
    <row r="102" spans="2:18" ht="24.95" customHeight="1">
      <c r="B102" s="235"/>
      <c r="C102" s="224"/>
      <c r="D102" s="224"/>
      <c r="E102" s="224"/>
      <c r="F102" s="237"/>
      <c r="G102" s="243"/>
      <c r="H102" s="233"/>
      <c r="I102" s="27" t="s">
        <v>479</v>
      </c>
      <c r="J102" s="25" t="s">
        <v>480</v>
      </c>
      <c r="K102" s="243"/>
      <c r="L102" s="235"/>
      <c r="M102" s="218"/>
      <c r="N102" s="218"/>
      <c r="O102" s="218"/>
      <c r="P102" s="212"/>
      <c r="Q102" s="215"/>
      <c r="R102" s="221"/>
    </row>
    <row r="103" spans="2:18" ht="24.95" customHeight="1">
      <c r="B103" s="227"/>
      <c r="C103" s="225"/>
      <c r="D103" s="225"/>
      <c r="E103" s="225"/>
      <c r="F103" s="238"/>
      <c r="G103" s="229"/>
      <c r="H103" s="234"/>
      <c r="I103" s="27" t="s">
        <v>481</v>
      </c>
      <c r="J103" s="25" t="s">
        <v>482</v>
      </c>
      <c r="K103" s="229"/>
      <c r="L103" s="227"/>
      <c r="M103" s="219"/>
      <c r="N103" s="219"/>
      <c r="O103" s="219"/>
      <c r="P103" s="213"/>
      <c r="Q103" s="216"/>
      <c r="R103" s="222"/>
    </row>
    <row r="104" spans="2:18" ht="45" customHeight="1">
      <c r="B104" s="226" t="s">
        <v>486</v>
      </c>
      <c r="C104" s="223" t="str">
        <f t="shared" ref="C104:C107" si="11">IF($A$1&gt;O104, "終了", IF(O104 - $A$1 &lt;= 14, "要問合", "受付中"))</f>
        <v>受付中</v>
      </c>
      <c r="D104" s="223"/>
      <c r="E104" s="223" t="s">
        <v>22</v>
      </c>
      <c r="F104" s="223" t="s">
        <v>22</v>
      </c>
      <c r="G104" s="228" t="s">
        <v>487</v>
      </c>
      <c r="H104" s="230" t="s">
        <v>488</v>
      </c>
      <c r="I104" s="13" t="s">
        <v>489</v>
      </c>
      <c r="J104" s="45">
        <v>1000</v>
      </c>
      <c r="K104" s="103" t="s">
        <v>490</v>
      </c>
      <c r="L104" s="104" t="s">
        <v>491</v>
      </c>
      <c r="M104" s="217">
        <v>44682</v>
      </c>
      <c r="N104" s="217">
        <f t="shared" ref="N104:N107" si="12">O104-14</f>
        <v>44759</v>
      </c>
      <c r="O104" s="217">
        <v>44773</v>
      </c>
      <c r="P104" s="211" t="s">
        <v>221</v>
      </c>
      <c r="Q104" s="214" t="s">
        <v>492</v>
      </c>
      <c r="R104" s="220"/>
    </row>
    <row r="105" spans="2:18" ht="45" customHeight="1">
      <c r="B105" s="227"/>
      <c r="C105" s="225"/>
      <c r="D105" s="225"/>
      <c r="E105" s="225"/>
      <c r="F105" s="225"/>
      <c r="G105" s="229"/>
      <c r="H105" s="231"/>
      <c r="I105" s="13" t="s">
        <v>493</v>
      </c>
      <c r="J105" s="45" t="s">
        <v>494</v>
      </c>
      <c r="K105" s="103" t="s">
        <v>485</v>
      </c>
      <c r="L105" s="104" t="s">
        <v>491</v>
      </c>
      <c r="M105" s="219"/>
      <c r="N105" s="219"/>
      <c r="O105" s="219"/>
      <c r="P105" s="213"/>
      <c r="Q105" s="216"/>
      <c r="R105" s="222"/>
    </row>
    <row r="106" spans="2:18" ht="45" customHeight="1">
      <c r="B106" s="104" t="s">
        <v>502</v>
      </c>
      <c r="C106" s="105" t="str">
        <f t="shared" si="11"/>
        <v>受付中</v>
      </c>
      <c r="D106" s="102" t="s">
        <v>22</v>
      </c>
      <c r="E106" s="102" t="s">
        <v>22</v>
      </c>
      <c r="F106" s="102" t="s">
        <v>22</v>
      </c>
      <c r="G106" s="101" t="s">
        <v>495</v>
      </c>
      <c r="H106" s="13" t="s">
        <v>496</v>
      </c>
      <c r="I106" s="13" t="s">
        <v>497</v>
      </c>
      <c r="J106" s="45" t="s">
        <v>498</v>
      </c>
      <c r="K106" s="103" t="s">
        <v>485</v>
      </c>
      <c r="L106" s="104" t="s">
        <v>388</v>
      </c>
      <c r="M106" s="119">
        <v>44687</v>
      </c>
      <c r="N106" s="119">
        <f t="shared" si="12"/>
        <v>44728</v>
      </c>
      <c r="O106" s="119">
        <v>44742</v>
      </c>
      <c r="P106" s="110" t="s">
        <v>499</v>
      </c>
      <c r="Q106" s="54" t="s">
        <v>500</v>
      </c>
      <c r="R106" s="106" t="s">
        <v>501</v>
      </c>
    </row>
    <row r="107" spans="2:18" ht="45" customHeight="1">
      <c r="B107" s="104" t="s">
        <v>503</v>
      </c>
      <c r="C107" s="105" t="str">
        <f t="shared" si="11"/>
        <v>受付中</v>
      </c>
      <c r="D107" s="105" t="s">
        <v>22</v>
      </c>
      <c r="E107" s="102" t="s">
        <v>22</v>
      </c>
      <c r="F107" s="23" t="s">
        <v>22</v>
      </c>
      <c r="G107" s="27" t="s">
        <v>504</v>
      </c>
      <c r="H107" s="27" t="s">
        <v>505</v>
      </c>
      <c r="I107" s="13"/>
      <c r="J107" s="45" t="s">
        <v>506</v>
      </c>
      <c r="K107" s="22" t="s">
        <v>507</v>
      </c>
      <c r="L107" s="104" t="s">
        <v>508</v>
      </c>
      <c r="M107" s="119">
        <v>44682</v>
      </c>
      <c r="N107" s="119">
        <f t="shared" si="12"/>
        <v>44759</v>
      </c>
      <c r="O107" s="119">
        <v>44773</v>
      </c>
      <c r="P107" s="110" t="s">
        <v>509</v>
      </c>
      <c r="Q107" s="54" t="s">
        <v>510</v>
      </c>
      <c r="R107" s="96"/>
    </row>
    <row r="108" spans="2:18" ht="97.5" customHeight="1">
      <c r="B108" s="104" t="s">
        <v>511</v>
      </c>
      <c r="C108" s="105" t="s">
        <v>189</v>
      </c>
      <c r="D108" s="105"/>
      <c r="E108" s="136" t="s">
        <v>22</v>
      </c>
      <c r="F108" s="105"/>
      <c r="G108" s="133" t="s">
        <v>512</v>
      </c>
      <c r="H108" s="13" t="s">
        <v>513</v>
      </c>
      <c r="I108" s="13" t="s">
        <v>514</v>
      </c>
      <c r="J108" s="45" t="s">
        <v>515</v>
      </c>
      <c r="K108" s="103" t="s">
        <v>516</v>
      </c>
      <c r="L108" s="104" t="s">
        <v>517</v>
      </c>
      <c r="M108" s="119"/>
      <c r="N108" s="119">
        <f t="shared" ref="N108:N112" si="13">O108-14</f>
        <v>44759</v>
      </c>
      <c r="O108" s="119">
        <v>44773</v>
      </c>
      <c r="P108" s="110">
        <v>44926</v>
      </c>
      <c r="Q108" s="54" t="s">
        <v>518</v>
      </c>
      <c r="R108" s="96"/>
    </row>
    <row r="109" spans="2:18" ht="147.75" customHeight="1">
      <c r="B109" s="104" t="s">
        <v>519</v>
      </c>
      <c r="C109" s="105" t="s">
        <v>189</v>
      </c>
      <c r="D109" s="105"/>
      <c r="E109" s="105"/>
      <c r="F109" s="136" t="s">
        <v>22</v>
      </c>
      <c r="G109" s="133" t="s">
        <v>520</v>
      </c>
      <c r="H109" s="13" t="s">
        <v>521</v>
      </c>
      <c r="I109" s="13" t="s">
        <v>522</v>
      </c>
      <c r="J109" s="45">
        <v>500</v>
      </c>
      <c r="K109" s="137" t="s">
        <v>295</v>
      </c>
      <c r="L109" s="104" t="s">
        <v>523</v>
      </c>
      <c r="M109" s="119"/>
      <c r="N109" s="119">
        <f t="shared" si="13"/>
        <v>44757</v>
      </c>
      <c r="O109" s="119">
        <v>44771</v>
      </c>
      <c r="P109" s="110" t="s">
        <v>524</v>
      </c>
      <c r="Q109" s="54" t="s">
        <v>525</v>
      </c>
      <c r="R109" s="96" t="s">
        <v>526</v>
      </c>
    </row>
    <row r="110" spans="2:18" ht="101.25" customHeight="1">
      <c r="B110" s="104" t="s">
        <v>528</v>
      </c>
      <c r="C110" s="105" t="s">
        <v>189</v>
      </c>
      <c r="D110" s="105"/>
      <c r="E110" s="105" t="s">
        <v>22</v>
      </c>
      <c r="F110" s="105"/>
      <c r="G110" s="133" t="s">
        <v>529</v>
      </c>
      <c r="H110" s="13" t="s">
        <v>530</v>
      </c>
      <c r="I110" s="13" t="s">
        <v>532</v>
      </c>
      <c r="J110" s="45" t="s">
        <v>531</v>
      </c>
      <c r="K110" s="103"/>
      <c r="L110" s="147" t="s">
        <v>295</v>
      </c>
      <c r="M110" s="119">
        <v>44713</v>
      </c>
      <c r="N110" s="119">
        <f t="shared" si="13"/>
        <v>44805</v>
      </c>
      <c r="O110" s="119">
        <v>44819</v>
      </c>
      <c r="P110" s="110">
        <v>44927</v>
      </c>
      <c r="Q110" s="54" t="s">
        <v>527</v>
      </c>
      <c r="R110" s="96"/>
    </row>
    <row r="111" spans="2:18" ht="120.75" customHeight="1">
      <c r="B111" s="104" t="s">
        <v>539</v>
      </c>
      <c r="C111" s="105" t="s">
        <v>189</v>
      </c>
      <c r="D111" s="105"/>
      <c r="E111" s="105" t="s">
        <v>22</v>
      </c>
      <c r="F111" s="105"/>
      <c r="G111" s="146" t="s">
        <v>529</v>
      </c>
      <c r="H111" s="13" t="s">
        <v>533</v>
      </c>
      <c r="I111" s="13" t="s">
        <v>534</v>
      </c>
      <c r="J111" s="45" t="s">
        <v>535</v>
      </c>
      <c r="K111" s="103"/>
      <c r="L111" s="147" t="s">
        <v>295</v>
      </c>
      <c r="M111" s="119">
        <v>44713</v>
      </c>
      <c r="N111" s="119">
        <f t="shared" si="13"/>
        <v>44739</v>
      </c>
      <c r="O111" s="119">
        <v>44753</v>
      </c>
      <c r="P111" s="148">
        <v>44927</v>
      </c>
      <c r="Q111" s="54" t="s">
        <v>527</v>
      </c>
      <c r="R111" s="96"/>
    </row>
    <row r="112" spans="2:18" ht="45" customHeight="1">
      <c r="B112" s="104" t="s">
        <v>539</v>
      </c>
      <c r="C112" s="105" t="s">
        <v>189</v>
      </c>
      <c r="D112" s="105"/>
      <c r="E112" s="105" t="s">
        <v>22</v>
      </c>
      <c r="F112" s="105"/>
      <c r="G112" s="146" t="s">
        <v>529</v>
      </c>
      <c r="H112" s="13" t="s">
        <v>536</v>
      </c>
      <c r="I112" s="13"/>
      <c r="J112" s="45" t="s">
        <v>537</v>
      </c>
      <c r="K112" s="103"/>
      <c r="L112" s="147" t="s">
        <v>295</v>
      </c>
      <c r="M112" s="119">
        <v>44713</v>
      </c>
      <c r="N112" s="119">
        <f t="shared" si="13"/>
        <v>44739</v>
      </c>
      <c r="O112" s="119">
        <v>44753</v>
      </c>
      <c r="P112" s="148">
        <v>44927</v>
      </c>
      <c r="Q112" s="54" t="s">
        <v>527</v>
      </c>
      <c r="R112" s="96"/>
    </row>
    <row r="113" spans="2:18" ht="45" customHeight="1">
      <c r="B113" s="140" t="s">
        <v>539</v>
      </c>
      <c r="C113" s="141" t="s">
        <v>189</v>
      </c>
      <c r="D113" s="141"/>
      <c r="E113" s="141" t="s">
        <v>22</v>
      </c>
      <c r="F113" s="141"/>
      <c r="G113" s="146" t="s">
        <v>529</v>
      </c>
      <c r="H113" s="13" t="s">
        <v>538</v>
      </c>
      <c r="I113" s="13"/>
      <c r="J113" s="45" t="s">
        <v>535</v>
      </c>
      <c r="K113" s="145"/>
      <c r="L113" s="147" t="s">
        <v>295</v>
      </c>
      <c r="M113" s="143">
        <v>44713</v>
      </c>
      <c r="N113" s="143">
        <f t="shared" ref="N113:N115" si="14">O113-14</f>
        <v>44739</v>
      </c>
      <c r="O113" s="143">
        <v>44753</v>
      </c>
      <c r="P113" s="148">
        <v>44927</v>
      </c>
      <c r="Q113" s="54" t="s">
        <v>527</v>
      </c>
      <c r="R113" s="96"/>
    </row>
    <row r="114" spans="2:18" ht="83.25" customHeight="1">
      <c r="B114" s="140" t="s">
        <v>585</v>
      </c>
      <c r="C114" s="141" t="s">
        <v>189</v>
      </c>
      <c r="D114" s="141" t="s">
        <v>22</v>
      </c>
      <c r="E114" s="141" t="s">
        <v>22</v>
      </c>
      <c r="F114" s="141"/>
      <c r="G114" s="144" t="s">
        <v>540</v>
      </c>
      <c r="H114" s="13" t="s">
        <v>541</v>
      </c>
      <c r="I114" s="13" t="s">
        <v>542</v>
      </c>
      <c r="J114" s="45">
        <v>1500</v>
      </c>
      <c r="K114" s="145"/>
      <c r="L114" s="140" t="s">
        <v>543</v>
      </c>
      <c r="M114" s="143"/>
      <c r="N114" s="143">
        <f t="shared" si="14"/>
        <v>44729</v>
      </c>
      <c r="O114" s="143">
        <v>44743</v>
      </c>
      <c r="P114" s="142"/>
      <c r="Q114" s="54" t="s">
        <v>544</v>
      </c>
      <c r="R114" s="96"/>
    </row>
    <row r="115" spans="2:18" ht="119.25" customHeight="1">
      <c r="B115" s="140" t="s">
        <v>586</v>
      </c>
      <c r="C115" s="141" t="s">
        <v>189</v>
      </c>
      <c r="D115" s="141"/>
      <c r="E115" s="141" t="s">
        <v>22</v>
      </c>
      <c r="F115" s="141"/>
      <c r="G115" s="144" t="s">
        <v>546</v>
      </c>
      <c r="H115" s="13" t="s">
        <v>547</v>
      </c>
      <c r="I115" s="13" t="s">
        <v>548</v>
      </c>
      <c r="J115" s="45">
        <v>2000</v>
      </c>
      <c r="K115" s="145"/>
      <c r="L115" s="140" t="s">
        <v>543</v>
      </c>
      <c r="M115" s="143">
        <v>44713</v>
      </c>
      <c r="N115" s="143">
        <f t="shared" si="14"/>
        <v>44759</v>
      </c>
      <c r="O115" s="143">
        <v>44773</v>
      </c>
      <c r="P115" s="142" t="s">
        <v>549</v>
      </c>
      <c r="Q115" s="54" t="s">
        <v>545</v>
      </c>
      <c r="R115" s="96"/>
    </row>
    <row r="116" spans="2:18" ht="102">
      <c r="B116" s="149" t="s">
        <v>587</v>
      </c>
      <c r="C116" s="150" t="s">
        <v>189</v>
      </c>
      <c r="D116" s="150"/>
      <c r="E116" s="150" t="s">
        <v>22</v>
      </c>
      <c r="F116" s="150"/>
      <c r="G116" s="153" t="s">
        <v>546</v>
      </c>
      <c r="H116" s="13" t="s">
        <v>550</v>
      </c>
      <c r="I116" s="13" t="s">
        <v>548</v>
      </c>
      <c r="J116" s="45">
        <v>2001</v>
      </c>
      <c r="K116" s="154"/>
      <c r="L116" s="149" t="s">
        <v>24</v>
      </c>
      <c r="M116" s="152">
        <v>44714</v>
      </c>
      <c r="N116" s="152">
        <f t="shared" ref="N116:N119" si="15">O116-14</f>
        <v>44760</v>
      </c>
      <c r="O116" s="152">
        <v>44774</v>
      </c>
      <c r="P116" s="151" t="s">
        <v>551</v>
      </c>
      <c r="Q116" s="54" t="s">
        <v>545</v>
      </c>
      <c r="R116" s="96"/>
    </row>
    <row r="117" spans="2:18" ht="102">
      <c r="B117" s="161" t="s">
        <v>587</v>
      </c>
      <c r="C117" s="150" t="s">
        <v>189</v>
      </c>
      <c r="D117" s="150"/>
      <c r="E117" s="150" t="s">
        <v>22</v>
      </c>
      <c r="F117" s="150"/>
      <c r="G117" s="153" t="s">
        <v>546</v>
      </c>
      <c r="H117" s="13" t="s">
        <v>552</v>
      </c>
      <c r="I117" s="13" t="s">
        <v>548</v>
      </c>
      <c r="J117" s="45">
        <v>2002</v>
      </c>
      <c r="K117" s="154"/>
      <c r="L117" s="149" t="s">
        <v>24</v>
      </c>
      <c r="M117" s="152">
        <v>44715</v>
      </c>
      <c r="N117" s="152">
        <f t="shared" si="15"/>
        <v>44761</v>
      </c>
      <c r="O117" s="152">
        <v>44775</v>
      </c>
      <c r="P117" s="151" t="s">
        <v>553</v>
      </c>
      <c r="Q117" s="54" t="s">
        <v>545</v>
      </c>
      <c r="R117" s="96"/>
    </row>
    <row r="118" spans="2:18" ht="53.25" customHeight="1">
      <c r="B118" s="161" t="s">
        <v>587</v>
      </c>
      <c r="C118" s="150" t="s">
        <v>189</v>
      </c>
      <c r="D118" s="150"/>
      <c r="E118" s="150" t="s">
        <v>22</v>
      </c>
      <c r="F118" s="150"/>
      <c r="G118" s="153" t="s">
        <v>554</v>
      </c>
      <c r="H118" s="13" t="s">
        <v>560</v>
      </c>
      <c r="I118" s="13"/>
      <c r="J118" s="45">
        <v>1500</v>
      </c>
      <c r="K118" s="154" t="s">
        <v>556</v>
      </c>
      <c r="L118" s="149"/>
      <c r="M118" s="152">
        <v>44743</v>
      </c>
      <c r="N118" s="152">
        <f t="shared" si="15"/>
        <v>44820</v>
      </c>
      <c r="O118" s="152">
        <v>44834</v>
      </c>
      <c r="P118" s="151" t="s">
        <v>557</v>
      </c>
      <c r="Q118" s="54" t="s">
        <v>564</v>
      </c>
      <c r="R118" s="96"/>
    </row>
    <row r="119" spans="2:18" ht="50.25" customHeight="1">
      <c r="B119" s="161" t="s">
        <v>587</v>
      </c>
      <c r="C119" s="150" t="s">
        <v>189</v>
      </c>
      <c r="D119" s="150"/>
      <c r="E119" s="150" t="s">
        <v>22</v>
      </c>
      <c r="F119" s="150"/>
      <c r="G119" s="155" t="s">
        <v>554</v>
      </c>
      <c r="H119" s="13" t="s">
        <v>561</v>
      </c>
      <c r="I119" s="13"/>
      <c r="J119" s="45">
        <v>1000</v>
      </c>
      <c r="K119" s="156" t="s">
        <v>558</v>
      </c>
      <c r="L119" s="149" t="s">
        <v>555</v>
      </c>
      <c r="M119" s="152">
        <v>44743</v>
      </c>
      <c r="N119" s="152">
        <f t="shared" si="15"/>
        <v>44820</v>
      </c>
      <c r="O119" s="152">
        <v>44834</v>
      </c>
      <c r="P119" s="159" t="s">
        <v>557</v>
      </c>
      <c r="Q119" s="54" t="s">
        <v>564</v>
      </c>
      <c r="R119" s="96"/>
    </row>
    <row r="120" spans="2:18" ht="47.25" customHeight="1">
      <c r="B120" s="161" t="s">
        <v>587</v>
      </c>
      <c r="C120" s="150" t="s">
        <v>189</v>
      </c>
      <c r="D120" s="150"/>
      <c r="E120" s="150" t="s">
        <v>22</v>
      </c>
      <c r="F120" s="150"/>
      <c r="G120" s="155" t="s">
        <v>554</v>
      </c>
      <c r="H120" s="13" t="s">
        <v>562</v>
      </c>
      <c r="I120" s="13"/>
      <c r="J120" s="45">
        <v>1000</v>
      </c>
      <c r="K120" s="154" t="s">
        <v>559</v>
      </c>
      <c r="L120" s="149"/>
      <c r="M120" s="152"/>
      <c r="N120" s="152">
        <f t="shared" ref="N120:N123" si="16">O120-14</f>
        <v>44820</v>
      </c>
      <c r="O120" s="152">
        <v>44834</v>
      </c>
      <c r="P120" s="159" t="s">
        <v>557</v>
      </c>
      <c r="Q120" s="54" t="s">
        <v>564</v>
      </c>
      <c r="R120" s="96"/>
    </row>
    <row r="121" spans="2:18" ht="81" customHeight="1">
      <c r="B121" s="161" t="s">
        <v>587</v>
      </c>
      <c r="C121" s="150" t="s">
        <v>189</v>
      </c>
      <c r="D121" s="150"/>
      <c r="E121" s="150" t="s">
        <v>22</v>
      </c>
      <c r="F121" s="150"/>
      <c r="G121" s="155" t="s">
        <v>554</v>
      </c>
      <c r="H121" s="13" t="s">
        <v>563</v>
      </c>
      <c r="I121" s="13"/>
      <c r="J121" s="45">
        <v>1000</v>
      </c>
      <c r="K121" s="154"/>
      <c r="L121" s="149"/>
      <c r="M121" s="152">
        <v>44743</v>
      </c>
      <c r="N121" s="152">
        <f t="shared" si="16"/>
        <v>44820</v>
      </c>
      <c r="O121" s="152">
        <v>44834</v>
      </c>
      <c r="P121" s="159" t="s">
        <v>557</v>
      </c>
      <c r="Q121" s="54" t="s">
        <v>564</v>
      </c>
      <c r="R121" s="96"/>
    </row>
    <row r="122" spans="2:18" ht="41.25" customHeight="1">
      <c r="B122" s="149" t="s">
        <v>588</v>
      </c>
      <c r="C122" s="150" t="s">
        <v>189</v>
      </c>
      <c r="D122" s="158" t="s">
        <v>22</v>
      </c>
      <c r="E122" s="150"/>
      <c r="F122" s="150"/>
      <c r="G122" s="230" t="s">
        <v>565</v>
      </c>
      <c r="H122" s="13" t="s">
        <v>575</v>
      </c>
      <c r="I122" s="13" t="s">
        <v>574</v>
      </c>
      <c r="J122" s="45">
        <v>10000</v>
      </c>
      <c r="K122" s="154"/>
      <c r="L122" s="149"/>
      <c r="M122" s="152">
        <v>44713</v>
      </c>
      <c r="N122" s="152">
        <f t="shared" si="16"/>
        <v>44759</v>
      </c>
      <c r="O122" s="152">
        <v>44773</v>
      </c>
      <c r="P122" s="151" t="s">
        <v>566</v>
      </c>
      <c r="Q122" s="54" t="s">
        <v>567</v>
      </c>
      <c r="R122" s="96"/>
    </row>
    <row r="123" spans="2:18" ht="78" customHeight="1">
      <c r="B123" s="161" t="s">
        <v>588</v>
      </c>
      <c r="C123" s="150" t="s">
        <v>189</v>
      </c>
      <c r="D123" s="158" t="s">
        <v>22</v>
      </c>
      <c r="E123" s="150"/>
      <c r="F123" s="150"/>
      <c r="G123" s="239"/>
      <c r="H123" s="13" t="s">
        <v>568</v>
      </c>
      <c r="I123" s="13" t="s">
        <v>576</v>
      </c>
      <c r="J123" s="45" t="s">
        <v>569</v>
      </c>
      <c r="K123" s="154"/>
      <c r="L123" s="149"/>
      <c r="M123" s="160">
        <v>44713</v>
      </c>
      <c r="N123" s="152">
        <f t="shared" si="16"/>
        <v>44759</v>
      </c>
      <c r="O123" s="160">
        <v>44773</v>
      </c>
      <c r="P123" s="159" t="s">
        <v>566</v>
      </c>
      <c r="Q123" s="54" t="s">
        <v>567</v>
      </c>
      <c r="R123" s="96"/>
    </row>
    <row r="124" spans="2:18" ht="27">
      <c r="B124" s="161" t="s">
        <v>588</v>
      </c>
      <c r="C124" s="158" t="s">
        <v>189</v>
      </c>
      <c r="D124" s="158" t="s">
        <v>22</v>
      </c>
      <c r="E124" s="158"/>
      <c r="F124" s="158"/>
      <c r="G124" s="239"/>
      <c r="H124" s="13" t="s">
        <v>570</v>
      </c>
      <c r="I124" s="13"/>
      <c r="J124" s="45">
        <v>2000</v>
      </c>
      <c r="K124" s="156" t="s">
        <v>571</v>
      </c>
      <c r="L124" s="157"/>
      <c r="M124" s="160">
        <v>44713</v>
      </c>
      <c r="N124" s="160">
        <f t="shared" ref="N124" si="17">O124-14</f>
        <v>44759</v>
      </c>
      <c r="O124" s="160">
        <v>44773</v>
      </c>
      <c r="P124" s="159" t="s">
        <v>566</v>
      </c>
      <c r="Q124" s="54" t="s">
        <v>567</v>
      </c>
      <c r="R124" s="96"/>
    </row>
    <row r="125" spans="2:18" ht="27">
      <c r="B125" s="161" t="s">
        <v>588</v>
      </c>
      <c r="C125" s="158" t="s">
        <v>189</v>
      </c>
      <c r="D125" s="158" t="s">
        <v>22</v>
      </c>
      <c r="E125" s="158"/>
      <c r="F125" s="158"/>
      <c r="G125" s="239"/>
      <c r="H125" s="13" t="s">
        <v>572</v>
      </c>
      <c r="I125" s="13" t="s">
        <v>573</v>
      </c>
      <c r="J125" s="45">
        <v>1000</v>
      </c>
      <c r="K125" s="156" t="s">
        <v>571</v>
      </c>
      <c r="L125" s="157"/>
      <c r="M125" s="160">
        <v>44713</v>
      </c>
      <c r="N125" s="160">
        <f t="shared" ref="N125:N127" si="18">O125-14</f>
        <v>44759</v>
      </c>
      <c r="O125" s="160">
        <v>44773</v>
      </c>
      <c r="P125" s="159" t="s">
        <v>566</v>
      </c>
      <c r="Q125" s="54" t="s">
        <v>567</v>
      </c>
      <c r="R125" s="96"/>
    </row>
    <row r="126" spans="2:18" ht="38.25">
      <c r="B126" s="161" t="s">
        <v>588</v>
      </c>
      <c r="C126" s="158" t="s">
        <v>189</v>
      </c>
      <c r="D126" s="158" t="s">
        <v>22</v>
      </c>
      <c r="E126" s="158"/>
      <c r="F126" s="158"/>
      <c r="G126" s="239"/>
      <c r="H126" s="13" t="s">
        <v>577</v>
      </c>
      <c r="I126" s="13" t="s">
        <v>578</v>
      </c>
      <c r="J126" s="45">
        <v>1500</v>
      </c>
      <c r="K126" s="156"/>
      <c r="L126" s="157"/>
      <c r="M126" s="160">
        <v>44713</v>
      </c>
      <c r="N126" s="160">
        <f t="shared" si="18"/>
        <v>44759</v>
      </c>
      <c r="O126" s="160">
        <v>44773</v>
      </c>
      <c r="P126" s="159" t="s">
        <v>566</v>
      </c>
      <c r="Q126" s="54" t="s">
        <v>567</v>
      </c>
      <c r="R126" s="96"/>
    </row>
    <row r="127" spans="2:18" ht="27">
      <c r="B127" s="161" t="s">
        <v>588</v>
      </c>
      <c r="C127" s="158" t="s">
        <v>189</v>
      </c>
      <c r="D127" s="158" t="s">
        <v>22</v>
      </c>
      <c r="E127" s="158"/>
      <c r="F127" s="158"/>
      <c r="G127" s="239"/>
      <c r="H127" s="13" t="s">
        <v>579</v>
      </c>
      <c r="I127" s="13" t="s">
        <v>580</v>
      </c>
      <c r="J127" s="45" t="s">
        <v>583</v>
      </c>
      <c r="K127" s="156"/>
      <c r="L127" s="157"/>
      <c r="M127" s="160">
        <v>44713</v>
      </c>
      <c r="N127" s="160">
        <f t="shared" si="18"/>
        <v>44759</v>
      </c>
      <c r="O127" s="160">
        <v>44773</v>
      </c>
      <c r="P127" s="159" t="s">
        <v>566</v>
      </c>
      <c r="Q127" s="54" t="s">
        <v>567</v>
      </c>
      <c r="R127" s="96"/>
    </row>
    <row r="128" spans="2:18" ht="27">
      <c r="B128" s="161" t="s">
        <v>588</v>
      </c>
      <c r="C128" s="158" t="s">
        <v>189</v>
      </c>
      <c r="D128" s="158" t="s">
        <v>22</v>
      </c>
      <c r="E128" s="158"/>
      <c r="F128" s="158"/>
      <c r="G128" s="239"/>
      <c r="H128" s="13" t="s">
        <v>581</v>
      </c>
      <c r="I128" s="13" t="s">
        <v>584</v>
      </c>
      <c r="J128" s="45">
        <v>350</v>
      </c>
      <c r="K128" s="162" t="s">
        <v>571</v>
      </c>
      <c r="L128" s="157"/>
      <c r="M128" s="160">
        <v>44713</v>
      </c>
      <c r="N128" s="160">
        <f t="shared" ref="N128" si="19">O128-14</f>
        <v>44759</v>
      </c>
      <c r="O128" s="160">
        <v>44773</v>
      </c>
      <c r="P128" s="159" t="s">
        <v>566</v>
      </c>
      <c r="Q128" s="54" t="s">
        <v>567</v>
      </c>
      <c r="R128" s="96"/>
    </row>
    <row r="129" spans="2:18" ht="27">
      <c r="B129" s="161" t="s">
        <v>588</v>
      </c>
      <c r="C129" s="158" t="s">
        <v>189</v>
      </c>
      <c r="D129" s="158" t="s">
        <v>22</v>
      </c>
      <c r="E129" s="158"/>
      <c r="F129" s="158"/>
      <c r="G129" s="231"/>
      <c r="H129" s="13" t="s">
        <v>582</v>
      </c>
      <c r="I129" s="13" t="s">
        <v>580</v>
      </c>
      <c r="J129" s="45">
        <v>500</v>
      </c>
      <c r="K129" s="162" t="s">
        <v>571</v>
      </c>
      <c r="L129" s="157"/>
      <c r="M129" s="160">
        <v>44713</v>
      </c>
      <c r="N129" s="160">
        <f t="shared" ref="N129:N135" si="20">O129-14</f>
        <v>44759</v>
      </c>
      <c r="O129" s="160">
        <v>44773</v>
      </c>
      <c r="P129" s="159" t="s">
        <v>566</v>
      </c>
      <c r="Q129" s="54" t="s">
        <v>567</v>
      </c>
      <c r="R129" s="96"/>
    </row>
    <row r="130" spans="2:18" ht="57.75" customHeight="1">
      <c r="B130" s="164" t="s">
        <v>665</v>
      </c>
      <c r="C130" s="165" t="s">
        <v>189</v>
      </c>
      <c r="D130" s="165" t="s">
        <v>22</v>
      </c>
      <c r="E130" s="185" t="s">
        <v>22</v>
      </c>
      <c r="F130" s="165"/>
      <c r="G130" s="228" t="s">
        <v>589</v>
      </c>
      <c r="H130" s="13" t="s">
        <v>590</v>
      </c>
      <c r="I130" s="13" t="s">
        <v>596</v>
      </c>
      <c r="J130" s="45">
        <v>5000</v>
      </c>
      <c r="K130" s="163" t="s">
        <v>591</v>
      </c>
      <c r="L130" s="164"/>
      <c r="M130" s="167">
        <v>44774</v>
      </c>
      <c r="N130" s="167">
        <f t="shared" si="20"/>
        <v>44778</v>
      </c>
      <c r="O130" s="167">
        <v>44792</v>
      </c>
      <c r="P130" s="166" t="s">
        <v>592</v>
      </c>
      <c r="Q130" s="54" t="s">
        <v>593</v>
      </c>
      <c r="R130" s="96" t="s">
        <v>594</v>
      </c>
    </row>
    <row r="131" spans="2:18" ht="56.25" customHeight="1">
      <c r="B131" s="184" t="s">
        <v>665</v>
      </c>
      <c r="C131" s="165" t="s">
        <v>189</v>
      </c>
      <c r="D131" s="169" t="s">
        <v>22</v>
      </c>
      <c r="E131" s="185" t="s">
        <v>22</v>
      </c>
      <c r="F131" s="169"/>
      <c r="G131" s="229"/>
      <c r="H131" s="13" t="s">
        <v>595</v>
      </c>
      <c r="I131" s="13" t="s">
        <v>597</v>
      </c>
      <c r="J131" s="45" t="s">
        <v>598</v>
      </c>
      <c r="K131" s="173" t="s">
        <v>599</v>
      </c>
      <c r="L131" s="164"/>
      <c r="M131" s="167">
        <v>44774</v>
      </c>
      <c r="N131" s="167">
        <f t="shared" si="20"/>
        <v>44778</v>
      </c>
      <c r="O131" s="167">
        <v>44792</v>
      </c>
      <c r="P131" s="166" t="s">
        <v>600</v>
      </c>
      <c r="Q131" s="54" t="s">
        <v>593</v>
      </c>
      <c r="R131" s="96" t="s">
        <v>594</v>
      </c>
    </row>
    <row r="132" spans="2:18" ht="52.5" customHeight="1">
      <c r="B132" s="164" t="s">
        <v>666</v>
      </c>
      <c r="C132" s="165" t="s">
        <v>189</v>
      </c>
      <c r="D132" s="165" t="s">
        <v>22</v>
      </c>
      <c r="E132" s="185" t="s">
        <v>22</v>
      </c>
      <c r="F132" s="165"/>
      <c r="G132" s="228" t="s">
        <v>602</v>
      </c>
      <c r="H132" s="13" t="s">
        <v>603</v>
      </c>
      <c r="I132" s="13" t="s">
        <v>604</v>
      </c>
      <c r="J132" s="45">
        <v>1000</v>
      </c>
      <c r="K132" s="163" t="s">
        <v>605</v>
      </c>
      <c r="L132" s="164" t="s">
        <v>606</v>
      </c>
      <c r="M132" s="167">
        <v>44743</v>
      </c>
      <c r="N132" s="167">
        <f t="shared" si="20"/>
        <v>44805</v>
      </c>
      <c r="O132" s="167">
        <v>44819</v>
      </c>
      <c r="P132" s="166" t="s">
        <v>607</v>
      </c>
      <c r="Q132" s="54" t="s">
        <v>601</v>
      </c>
      <c r="R132" s="96"/>
    </row>
    <row r="133" spans="2:18" ht="45" customHeight="1">
      <c r="B133" s="184" t="s">
        <v>666</v>
      </c>
      <c r="C133" s="165" t="s">
        <v>189</v>
      </c>
      <c r="D133" s="169" t="s">
        <v>22</v>
      </c>
      <c r="E133" s="185" t="s">
        <v>22</v>
      </c>
      <c r="F133" s="169"/>
      <c r="G133" s="229"/>
      <c r="H133" s="13" t="s">
        <v>608</v>
      </c>
      <c r="I133" s="13" t="s">
        <v>609</v>
      </c>
      <c r="J133" s="45">
        <v>400</v>
      </c>
      <c r="K133" s="163" t="s">
        <v>605</v>
      </c>
      <c r="L133" s="164" t="s">
        <v>605</v>
      </c>
      <c r="M133" s="167">
        <v>44743</v>
      </c>
      <c r="N133" s="167">
        <f t="shared" si="20"/>
        <v>44820</v>
      </c>
      <c r="O133" s="167">
        <v>44834</v>
      </c>
      <c r="P133" s="170" t="s">
        <v>607</v>
      </c>
      <c r="Q133" s="54" t="s">
        <v>601</v>
      </c>
      <c r="R133" s="96"/>
    </row>
    <row r="134" spans="2:18" ht="135.75" customHeight="1">
      <c r="B134" s="164" t="s">
        <v>667</v>
      </c>
      <c r="C134" s="165" t="s">
        <v>189</v>
      </c>
      <c r="D134" s="165"/>
      <c r="E134" s="165" t="s">
        <v>615</v>
      </c>
      <c r="F134" s="165"/>
      <c r="G134" s="228" t="s">
        <v>610</v>
      </c>
      <c r="H134" s="13" t="s">
        <v>611</v>
      </c>
      <c r="I134" s="61" t="s">
        <v>612</v>
      </c>
      <c r="J134" s="45">
        <v>4000</v>
      </c>
      <c r="K134" s="163" t="s">
        <v>616</v>
      </c>
      <c r="L134" s="164" t="s">
        <v>606</v>
      </c>
      <c r="M134" s="167"/>
      <c r="N134" s="167">
        <f t="shared" si="20"/>
        <v>44792</v>
      </c>
      <c r="O134" s="167">
        <v>44806</v>
      </c>
      <c r="P134" s="166" t="s">
        <v>613</v>
      </c>
      <c r="Q134" s="54" t="s">
        <v>614</v>
      </c>
      <c r="R134" s="96"/>
    </row>
    <row r="135" spans="2:18" ht="54.75" customHeight="1">
      <c r="B135" s="184" t="s">
        <v>667</v>
      </c>
      <c r="C135" s="165" t="s">
        <v>189</v>
      </c>
      <c r="D135" s="165"/>
      <c r="E135" s="181" t="s">
        <v>22</v>
      </c>
      <c r="F135" s="165"/>
      <c r="G135" s="243"/>
      <c r="H135" s="13" t="s">
        <v>617</v>
      </c>
      <c r="I135" s="13" t="s">
        <v>622</v>
      </c>
      <c r="J135" s="45" t="s">
        <v>618</v>
      </c>
      <c r="K135" s="163" t="s">
        <v>619</v>
      </c>
      <c r="L135" s="164" t="s">
        <v>620</v>
      </c>
      <c r="M135" s="167"/>
      <c r="N135" s="167">
        <f t="shared" si="20"/>
        <v>44792</v>
      </c>
      <c r="O135" s="167">
        <v>44806</v>
      </c>
      <c r="P135" s="174" t="s">
        <v>613</v>
      </c>
      <c r="Q135" s="54" t="s">
        <v>614</v>
      </c>
      <c r="R135" s="96"/>
    </row>
    <row r="136" spans="2:18" ht="30.75" customHeight="1">
      <c r="B136" s="184" t="s">
        <v>667</v>
      </c>
      <c r="C136" s="169" t="s">
        <v>189</v>
      </c>
      <c r="D136" s="169"/>
      <c r="E136" s="181" t="s">
        <v>22</v>
      </c>
      <c r="F136" s="169"/>
      <c r="G136" s="243"/>
      <c r="H136" s="13" t="s">
        <v>621</v>
      </c>
      <c r="I136" s="13" t="s">
        <v>622</v>
      </c>
      <c r="J136" s="45">
        <v>5000</v>
      </c>
      <c r="K136" s="173"/>
      <c r="L136" s="168" t="s">
        <v>620</v>
      </c>
      <c r="M136" s="171"/>
      <c r="N136" s="171">
        <f t="shared" ref="N136:N140" si="21">O136-14</f>
        <v>44792</v>
      </c>
      <c r="O136" s="171">
        <v>44806</v>
      </c>
      <c r="P136" s="170">
        <v>44909</v>
      </c>
      <c r="Q136" s="54" t="s">
        <v>614</v>
      </c>
      <c r="R136" s="96" t="s">
        <v>623</v>
      </c>
    </row>
    <row r="137" spans="2:18" ht="27" customHeight="1">
      <c r="B137" s="184" t="s">
        <v>667</v>
      </c>
      <c r="C137" s="169" t="s">
        <v>189</v>
      </c>
      <c r="D137" s="169"/>
      <c r="E137" s="181" t="s">
        <v>22</v>
      </c>
      <c r="F137" s="169"/>
      <c r="G137" s="243"/>
      <c r="H137" s="13" t="s">
        <v>624</v>
      </c>
      <c r="I137" s="13" t="s">
        <v>625</v>
      </c>
      <c r="J137" s="45">
        <v>2000</v>
      </c>
      <c r="K137" s="173" t="s">
        <v>627</v>
      </c>
      <c r="L137" s="168" t="s">
        <v>626</v>
      </c>
      <c r="M137" s="171"/>
      <c r="N137" s="171">
        <f t="shared" si="21"/>
        <v>44792</v>
      </c>
      <c r="O137" s="171">
        <v>44806</v>
      </c>
      <c r="P137" s="177">
        <v>44909</v>
      </c>
      <c r="Q137" s="54" t="s">
        <v>614</v>
      </c>
      <c r="R137" s="96"/>
    </row>
    <row r="138" spans="2:18" ht="89.25" customHeight="1">
      <c r="B138" s="168" t="s">
        <v>668</v>
      </c>
      <c r="C138" s="169" t="s">
        <v>189</v>
      </c>
      <c r="D138" s="169"/>
      <c r="E138" s="181" t="s">
        <v>22</v>
      </c>
      <c r="F138" s="169"/>
      <c r="G138" s="243"/>
      <c r="H138" s="13" t="s">
        <v>633</v>
      </c>
      <c r="I138" s="13" t="s">
        <v>625</v>
      </c>
      <c r="J138" s="45" t="s">
        <v>628</v>
      </c>
      <c r="K138" s="180" t="s">
        <v>627</v>
      </c>
      <c r="L138" s="168" t="s">
        <v>626</v>
      </c>
      <c r="M138" s="171"/>
      <c r="N138" s="171">
        <f t="shared" si="21"/>
        <v>44792</v>
      </c>
      <c r="O138" s="171">
        <v>44806</v>
      </c>
      <c r="P138" s="177">
        <v>44909</v>
      </c>
      <c r="Q138" s="54" t="s">
        <v>614</v>
      </c>
      <c r="R138" s="96" t="s">
        <v>629</v>
      </c>
    </row>
    <row r="139" spans="2:18" ht="43.5" customHeight="1">
      <c r="B139" s="184" t="s">
        <v>668</v>
      </c>
      <c r="C139" s="169" t="s">
        <v>189</v>
      </c>
      <c r="D139" s="169"/>
      <c r="E139" s="181" t="s">
        <v>22</v>
      </c>
      <c r="F139" s="169"/>
      <c r="G139" s="229"/>
      <c r="H139" s="13" t="s">
        <v>630</v>
      </c>
      <c r="I139" s="13" t="s">
        <v>625</v>
      </c>
      <c r="J139" s="45" t="s">
        <v>632</v>
      </c>
      <c r="K139" s="180" t="s">
        <v>631</v>
      </c>
      <c r="L139" s="168" t="s">
        <v>626</v>
      </c>
      <c r="M139" s="171"/>
      <c r="N139" s="171">
        <f t="shared" si="21"/>
        <v>44792</v>
      </c>
      <c r="O139" s="171">
        <v>44806</v>
      </c>
      <c r="P139" s="177">
        <v>44909</v>
      </c>
      <c r="Q139" s="54" t="s">
        <v>614</v>
      </c>
      <c r="R139" s="96" t="s">
        <v>629</v>
      </c>
    </row>
    <row r="140" spans="2:18" ht="32.25" customHeight="1">
      <c r="B140" s="168" t="s">
        <v>669</v>
      </c>
      <c r="C140" s="169" t="s">
        <v>189</v>
      </c>
      <c r="D140" s="169"/>
      <c r="E140" s="181" t="s">
        <v>22</v>
      </c>
      <c r="F140" s="169"/>
      <c r="G140" s="172" t="s">
        <v>634</v>
      </c>
      <c r="H140" s="13" t="s">
        <v>635</v>
      </c>
      <c r="I140" s="13" t="s">
        <v>636</v>
      </c>
      <c r="J140" s="45">
        <v>2000</v>
      </c>
      <c r="K140" s="173" t="s">
        <v>637</v>
      </c>
      <c r="L140" s="168" t="s">
        <v>626</v>
      </c>
      <c r="M140" s="171"/>
      <c r="N140" s="171">
        <f t="shared" si="21"/>
        <v>44790</v>
      </c>
      <c r="O140" s="171">
        <v>44804</v>
      </c>
      <c r="P140" s="170" t="s">
        <v>638</v>
      </c>
      <c r="Q140" s="54" t="s">
        <v>639</v>
      </c>
      <c r="R140" s="96"/>
    </row>
    <row r="141" spans="2:18" ht="61.5" customHeight="1">
      <c r="B141" s="175" t="s">
        <v>670</v>
      </c>
      <c r="C141" s="176" t="s">
        <v>189</v>
      </c>
      <c r="D141" s="176"/>
      <c r="E141" s="176"/>
      <c r="F141" s="181" t="s">
        <v>22</v>
      </c>
      <c r="G141" s="179" t="s">
        <v>640</v>
      </c>
      <c r="H141" s="13" t="s">
        <v>641</v>
      </c>
      <c r="I141" s="13" t="s">
        <v>643</v>
      </c>
      <c r="J141" s="45" t="s">
        <v>642</v>
      </c>
      <c r="K141" s="180" t="s">
        <v>644</v>
      </c>
      <c r="L141" s="175" t="s">
        <v>652</v>
      </c>
      <c r="M141" s="178">
        <v>44743</v>
      </c>
      <c r="N141" s="178">
        <f t="shared" ref="N141:N147" si="22">O141-14</f>
        <v>44790</v>
      </c>
      <c r="O141" s="178">
        <v>44804</v>
      </c>
      <c r="P141" s="177" t="s">
        <v>645</v>
      </c>
      <c r="Q141" s="54" t="s">
        <v>646</v>
      </c>
      <c r="R141" s="96"/>
    </row>
    <row r="142" spans="2:18" ht="99" customHeight="1">
      <c r="B142" s="175" t="s">
        <v>671</v>
      </c>
      <c r="C142" s="176" t="s">
        <v>189</v>
      </c>
      <c r="D142" s="176"/>
      <c r="E142" s="176"/>
      <c r="F142" s="181" t="s">
        <v>22</v>
      </c>
      <c r="G142" s="179" t="s">
        <v>647</v>
      </c>
      <c r="H142" s="13" t="s">
        <v>650</v>
      </c>
      <c r="I142" s="13" t="s">
        <v>649</v>
      </c>
      <c r="J142" s="45">
        <v>1000</v>
      </c>
      <c r="K142" s="180"/>
      <c r="L142" s="175" t="s">
        <v>652</v>
      </c>
      <c r="M142" s="178">
        <v>44713</v>
      </c>
      <c r="N142" s="178">
        <f t="shared" si="22"/>
        <v>44790</v>
      </c>
      <c r="O142" s="178">
        <v>44804</v>
      </c>
      <c r="P142" s="177" t="s">
        <v>648</v>
      </c>
      <c r="Q142" s="54" t="s">
        <v>651</v>
      </c>
      <c r="R142" s="96"/>
    </row>
    <row r="143" spans="2:18" ht="174" customHeight="1">
      <c r="B143" s="175" t="s">
        <v>672</v>
      </c>
      <c r="C143" s="176" t="s">
        <v>189</v>
      </c>
      <c r="D143" s="185" t="s">
        <v>22</v>
      </c>
      <c r="E143" s="176"/>
      <c r="F143" s="176" t="s">
        <v>22</v>
      </c>
      <c r="G143" s="179" t="s">
        <v>653</v>
      </c>
      <c r="H143" s="13" t="s">
        <v>655</v>
      </c>
      <c r="I143" s="13" t="s">
        <v>656</v>
      </c>
      <c r="J143" s="45">
        <v>500</v>
      </c>
      <c r="K143" s="180"/>
      <c r="L143" s="175"/>
      <c r="M143" s="178">
        <v>44743</v>
      </c>
      <c r="N143" s="178">
        <f t="shared" si="22"/>
        <v>44757</v>
      </c>
      <c r="O143" s="178">
        <v>44771</v>
      </c>
      <c r="P143" s="177" t="s">
        <v>657</v>
      </c>
      <c r="Q143" s="54" t="s">
        <v>654</v>
      </c>
      <c r="R143" s="96"/>
    </row>
    <row r="144" spans="2:18" ht="44.25" customHeight="1">
      <c r="B144" s="175" t="s">
        <v>673</v>
      </c>
      <c r="C144" s="176" t="s">
        <v>189</v>
      </c>
      <c r="D144" s="185" t="s">
        <v>22</v>
      </c>
      <c r="E144" s="176"/>
      <c r="F144" s="182" t="s">
        <v>22</v>
      </c>
      <c r="G144" s="228" t="s">
        <v>700</v>
      </c>
      <c r="H144" s="13" t="s">
        <v>658</v>
      </c>
      <c r="I144" s="13" t="s">
        <v>674</v>
      </c>
      <c r="J144" s="45">
        <v>2000</v>
      </c>
      <c r="K144" s="180"/>
      <c r="L144" s="175" t="s">
        <v>659</v>
      </c>
      <c r="M144" s="178">
        <v>44713</v>
      </c>
      <c r="N144" s="178">
        <f t="shared" si="22"/>
        <v>44790</v>
      </c>
      <c r="O144" s="178">
        <v>44804</v>
      </c>
      <c r="P144" s="177" t="s">
        <v>660</v>
      </c>
      <c r="Q144" s="54" t="s">
        <v>661</v>
      </c>
      <c r="R144" s="96"/>
    </row>
    <row r="145" spans="2:18" ht="35.25" customHeight="1">
      <c r="B145" s="184" t="s">
        <v>673</v>
      </c>
      <c r="C145" s="176" t="s">
        <v>189</v>
      </c>
      <c r="D145" s="185" t="s">
        <v>22</v>
      </c>
      <c r="E145" s="176"/>
      <c r="F145" s="182" t="s">
        <v>22</v>
      </c>
      <c r="G145" s="229"/>
      <c r="H145" s="13" t="s">
        <v>662</v>
      </c>
      <c r="I145" s="13"/>
      <c r="J145" s="45">
        <v>2000</v>
      </c>
      <c r="K145" s="180"/>
      <c r="L145" s="175" t="s">
        <v>659</v>
      </c>
      <c r="M145" s="178">
        <v>44713</v>
      </c>
      <c r="N145" s="178">
        <f t="shared" si="22"/>
        <v>44790</v>
      </c>
      <c r="O145" s="178">
        <v>44804</v>
      </c>
      <c r="P145" s="183" t="s">
        <v>663</v>
      </c>
      <c r="Q145" s="54" t="s">
        <v>661</v>
      </c>
      <c r="R145" s="96" t="s">
        <v>664</v>
      </c>
    </row>
    <row r="146" spans="2:18" ht="54" customHeight="1">
      <c r="B146" s="175" t="s">
        <v>675</v>
      </c>
      <c r="C146" s="176" t="s">
        <v>189</v>
      </c>
      <c r="D146" s="176" t="s">
        <v>22</v>
      </c>
      <c r="E146" s="176" t="s">
        <v>22</v>
      </c>
      <c r="F146" s="176"/>
      <c r="G146" s="179" t="s">
        <v>676</v>
      </c>
      <c r="H146" s="13" t="s">
        <v>683</v>
      </c>
      <c r="I146" s="13" t="s">
        <v>679</v>
      </c>
      <c r="J146" s="45">
        <v>3000</v>
      </c>
      <c r="K146" s="180" t="s">
        <v>677</v>
      </c>
      <c r="L146" s="175" t="s">
        <v>677</v>
      </c>
      <c r="M146" s="178">
        <v>44757</v>
      </c>
      <c r="N146" s="178">
        <f t="shared" si="22"/>
        <v>44790</v>
      </c>
      <c r="O146" s="178">
        <v>44804</v>
      </c>
      <c r="P146" s="177" t="s">
        <v>680</v>
      </c>
      <c r="Q146" s="54" t="s">
        <v>678</v>
      </c>
      <c r="R146" s="96"/>
    </row>
    <row r="147" spans="2:18" ht="215.25" customHeight="1">
      <c r="B147" s="175" t="s">
        <v>681</v>
      </c>
      <c r="C147" s="176" t="s">
        <v>189</v>
      </c>
      <c r="D147" s="176" t="s">
        <v>22</v>
      </c>
      <c r="E147" s="176" t="s">
        <v>22</v>
      </c>
      <c r="F147" s="176"/>
      <c r="G147" s="179" t="s">
        <v>682</v>
      </c>
      <c r="H147" s="13" t="s">
        <v>684</v>
      </c>
      <c r="I147" s="13" t="s">
        <v>726</v>
      </c>
      <c r="J147" s="45" t="s">
        <v>727</v>
      </c>
      <c r="K147" s="180"/>
      <c r="L147" s="175" t="s">
        <v>687</v>
      </c>
      <c r="M147" s="178"/>
      <c r="N147" s="178">
        <f t="shared" si="22"/>
        <v>44764</v>
      </c>
      <c r="O147" s="178">
        <v>44778</v>
      </c>
      <c r="P147" s="177" t="s">
        <v>685</v>
      </c>
      <c r="Q147" s="54" t="s">
        <v>686</v>
      </c>
      <c r="R147" s="96"/>
    </row>
    <row r="148" spans="2:18" ht="96" customHeight="1">
      <c r="B148" s="186" t="s">
        <v>688</v>
      </c>
      <c r="C148" s="187" t="s">
        <v>189</v>
      </c>
      <c r="D148" s="187" t="s">
        <v>22</v>
      </c>
      <c r="E148" s="187" t="s">
        <v>22</v>
      </c>
      <c r="F148" s="187"/>
      <c r="G148" s="228" t="s">
        <v>689</v>
      </c>
      <c r="H148" s="13" t="s">
        <v>690</v>
      </c>
      <c r="I148" s="13" t="s">
        <v>728</v>
      </c>
      <c r="J148" s="45">
        <v>3000</v>
      </c>
      <c r="K148" s="190" t="s">
        <v>691</v>
      </c>
      <c r="L148" s="186" t="s">
        <v>692</v>
      </c>
      <c r="M148" s="189">
        <v>44774</v>
      </c>
      <c r="N148" s="189">
        <f t="shared" ref="N148:N150" si="23">O148-14</f>
        <v>44785</v>
      </c>
      <c r="O148" s="189">
        <v>44799</v>
      </c>
      <c r="P148" s="188" t="s">
        <v>696</v>
      </c>
      <c r="Q148" s="208" t="s">
        <v>693</v>
      </c>
      <c r="R148" s="96"/>
    </row>
    <row r="149" spans="2:18" ht="68.25" customHeight="1">
      <c r="B149" s="186" t="s">
        <v>688</v>
      </c>
      <c r="C149" s="187" t="s">
        <v>189</v>
      </c>
      <c r="D149" s="187" t="s">
        <v>22</v>
      </c>
      <c r="E149" s="187" t="s">
        <v>22</v>
      </c>
      <c r="F149" s="187" t="s">
        <v>22</v>
      </c>
      <c r="G149" s="243"/>
      <c r="H149" s="228" t="s">
        <v>694</v>
      </c>
      <c r="I149" s="13" t="s">
        <v>729</v>
      </c>
      <c r="J149" s="45" t="s">
        <v>731</v>
      </c>
      <c r="K149" s="192" t="s">
        <v>695</v>
      </c>
      <c r="L149" s="186" t="s">
        <v>692</v>
      </c>
      <c r="M149" s="189">
        <v>44774</v>
      </c>
      <c r="N149" s="189">
        <f t="shared" si="23"/>
        <v>44799</v>
      </c>
      <c r="O149" s="189">
        <v>44813</v>
      </c>
      <c r="P149" s="195" t="s">
        <v>696</v>
      </c>
      <c r="Q149" s="209"/>
      <c r="R149" s="96"/>
    </row>
    <row r="150" spans="2:18" ht="68.25" customHeight="1">
      <c r="B150" s="193" t="s">
        <v>688</v>
      </c>
      <c r="C150" s="187" t="s">
        <v>189</v>
      </c>
      <c r="D150" s="194" t="s">
        <v>22</v>
      </c>
      <c r="E150" s="194" t="s">
        <v>22</v>
      </c>
      <c r="F150" s="194" t="s">
        <v>22</v>
      </c>
      <c r="G150" s="243"/>
      <c r="H150" s="229"/>
      <c r="I150" s="13" t="s">
        <v>730</v>
      </c>
      <c r="J150" s="45" t="s">
        <v>732</v>
      </c>
      <c r="K150" s="190" t="s">
        <v>697</v>
      </c>
      <c r="L150" s="186" t="s">
        <v>692</v>
      </c>
      <c r="M150" s="196">
        <v>44774</v>
      </c>
      <c r="N150" s="189">
        <f t="shared" si="23"/>
        <v>44799</v>
      </c>
      <c r="O150" s="196">
        <v>44813</v>
      </c>
      <c r="P150" s="195" t="s">
        <v>696</v>
      </c>
      <c r="Q150" s="209"/>
      <c r="R150" s="96"/>
    </row>
    <row r="151" spans="2:18" ht="114" customHeight="1">
      <c r="B151" s="193" t="s">
        <v>688</v>
      </c>
      <c r="C151" s="194" t="s">
        <v>189</v>
      </c>
      <c r="D151" s="194" t="s">
        <v>22</v>
      </c>
      <c r="E151" s="194" t="s">
        <v>22</v>
      </c>
      <c r="F151" s="194" t="s">
        <v>22</v>
      </c>
      <c r="G151" s="229"/>
      <c r="H151" s="13" t="s">
        <v>698</v>
      </c>
      <c r="I151" s="13" t="s">
        <v>699</v>
      </c>
      <c r="J151" s="45">
        <v>30000</v>
      </c>
      <c r="K151" s="192" t="s">
        <v>697</v>
      </c>
      <c r="L151" s="193" t="s">
        <v>692</v>
      </c>
      <c r="M151" s="196">
        <v>44774</v>
      </c>
      <c r="N151" s="196">
        <f t="shared" ref="N151:N154" si="24">O151-14</f>
        <v>44812</v>
      </c>
      <c r="O151" s="196">
        <v>44826</v>
      </c>
      <c r="P151" s="195" t="s">
        <v>696</v>
      </c>
      <c r="Q151" s="210"/>
      <c r="R151" s="96"/>
    </row>
    <row r="152" spans="2:18" ht="72" customHeight="1">
      <c r="B152" s="193" t="s">
        <v>701</v>
      </c>
      <c r="C152" s="194" t="s">
        <v>189</v>
      </c>
      <c r="D152" s="194" t="s">
        <v>22</v>
      </c>
      <c r="E152" s="194" t="s">
        <v>22</v>
      </c>
      <c r="F152" s="194"/>
      <c r="G152" s="202" t="s">
        <v>702</v>
      </c>
      <c r="H152" s="13" t="s">
        <v>703</v>
      </c>
      <c r="I152" s="13" t="s">
        <v>733</v>
      </c>
      <c r="J152" s="45"/>
      <c r="K152" s="192"/>
      <c r="L152" s="193" t="s">
        <v>740</v>
      </c>
      <c r="M152" s="196"/>
      <c r="N152" s="196">
        <f t="shared" si="24"/>
        <v>44743</v>
      </c>
      <c r="O152" s="196">
        <v>44757</v>
      </c>
      <c r="P152" s="195"/>
      <c r="Q152" s="54" t="s">
        <v>704</v>
      </c>
      <c r="R152" s="96" t="s">
        <v>705</v>
      </c>
    </row>
    <row r="153" spans="2:18" ht="72" customHeight="1">
      <c r="B153" s="193" t="s">
        <v>706</v>
      </c>
      <c r="C153" s="194" t="s">
        <v>189</v>
      </c>
      <c r="D153" s="194"/>
      <c r="E153" s="194" t="s">
        <v>22</v>
      </c>
      <c r="F153" s="194"/>
      <c r="G153" s="191" t="s">
        <v>707</v>
      </c>
      <c r="H153" s="13" t="s">
        <v>708</v>
      </c>
      <c r="I153" s="13" t="s">
        <v>734</v>
      </c>
      <c r="J153" s="45">
        <v>1000</v>
      </c>
      <c r="K153" s="192" t="s">
        <v>709</v>
      </c>
      <c r="L153" s="193" t="s">
        <v>710</v>
      </c>
      <c r="M153" s="196"/>
      <c r="N153" s="196">
        <f t="shared" si="24"/>
        <v>44820</v>
      </c>
      <c r="O153" s="196">
        <v>44834</v>
      </c>
      <c r="P153" s="195" t="s">
        <v>711</v>
      </c>
      <c r="Q153" s="54" t="s">
        <v>712</v>
      </c>
      <c r="R153" s="96"/>
    </row>
    <row r="154" spans="2:18" ht="72" customHeight="1">
      <c r="B154" s="193" t="s">
        <v>713</v>
      </c>
      <c r="C154" s="194" t="s">
        <v>189</v>
      </c>
      <c r="D154" s="194"/>
      <c r="E154" s="194" t="s">
        <v>22</v>
      </c>
      <c r="F154" s="194" t="s">
        <v>22</v>
      </c>
      <c r="G154" s="191" t="s">
        <v>714</v>
      </c>
      <c r="H154" s="13" t="s">
        <v>715</v>
      </c>
      <c r="I154" s="13" t="s">
        <v>717</v>
      </c>
      <c r="J154" s="45">
        <v>1000</v>
      </c>
      <c r="K154" s="192"/>
      <c r="L154" s="193" t="s">
        <v>716</v>
      </c>
      <c r="M154" s="196"/>
      <c r="N154" s="196">
        <f t="shared" si="24"/>
        <v>44820</v>
      </c>
      <c r="O154" s="196">
        <v>44834</v>
      </c>
      <c r="P154" s="195" t="s">
        <v>718</v>
      </c>
      <c r="Q154" s="54" t="s">
        <v>735</v>
      </c>
      <c r="R154" s="96"/>
    </row>
    <row r="155" spans="2:18" ht="71.25" customHeight="1">
      <c r="B155" s="197" t="s">
        <v>719</v>
      </c>
      <c r="C155" s="198" t="s">
        <v>189</v>
      </c>
      <c r="D155" s="198" t="s">
        <v>22</v>
      </c>
      <c r="E155" s="198"/>
      <c r="F155" s="198"/>
      <c r="G155" s="230" t="s">
        <v>720</v>
      </c>
      <c r="H155" s="228" t="s">
        <v>721</v>
      </c>
      <c r="I155" s="13" t="s">
        <v>737</v>
      </c>
      <c r="J155" s="45" t="s">
        <v>736</v>
      </c>
      <c r="K155" s="202"/>
      <c r="L155" s="197" t="s">
        <v>740</v>
      </c>
      <c r="M155" s="200"/>
      <c r="N155" s="200">
        <f t="shared" ref="N155:N163" si="25">O155-14</f>
        <v>44781</v>
      </c>
      <c r="O155" s="200">
        <v>44795</v>
      </c>
      <c r="P155" s="199" t="s">
        <v>724</v>
      </c>
      <c r="Q155" s="54" t="s">
        <v>725</v>
      </c>
      <c r="R155" s="203" t="s">
        <v>723</v>
      </c>
    </row>
    <row r="156" spans="2:18" ht="57" customHeight="1">
      <c r="B156" s="197" t="s">
        <v>739</v>
      </c>
      <c r="C156" s="198" t="s">
        <v>189</v>
      </c>
      <c r="D156" s="198" t="s">
        <v>22</v>
      </c>
      <c r="E156" s="198"/>
      <c r="F156" s="198"/>
      <c r="G156" s="231"/>
      <c r="H156" s="229"/>
      <c r="I156" s="13" t="s">
        <v>738</v>
      </c>
      <c r="J156" s="45" t="s">
        <v>722</v>
      </c>
      <c r="K156" s="204"/>
      <c r="L156" s="205" t="s">
        <v>740</v>
      </c>
      <c r="M156" s="207"/>
      <c r="N156" s="207">
        <f t="shared" ref="N156" si="26">O156-14</f>
        <v>44781</v>
      </c>
      <c r="O156" s="207">
        <v>44795</v>
      </c>
      <c r="P156" s="206" t="s">
        <v>724</v>
      </c>
      <c r="Q156" s="54" t="s">
        <v>725</v>
      </c>
      <c r="R156" s="96"/>
    </row>
    <row r="157" spans="2:18" ht="72" customHeight="1">
      <c r="B157" s="197"/>
      <c r="C157" s="198"/>
      <c r="D157" s="198"/>
      <c r="E157" s="198"/>
      <c r="F157" s="198"/>
      <c r="G157" s="201"/>
      <c r="H157" s="13"/>
      <c r="I157" s="13"/>
      <c r="J157" s="45"/>
      <c r="K157" s="202"/>
      <c r="L157" s="197"/>
      <c r="M157" s="200"/>
      <c r="N157" s="200">
        <f t="shared" si="25"/>
        <v>-14</v>
      </c>
      <c r="O157" s="200"/>
      <c r="P157" s="199"/>
      <c r="Q157" s="54"/>
      <c r="R157" s="96"/>
    </row>
    <row r="158" spans="2:18" ht="72" customHeight="1">
      <c r="B158" s="197"/>
      <c r="C158" s="198"/>
      <c r="D158" s="198"/>
      <c r="E158" s="198"/>
      <c r="F158" s="198"/>
      <c r="G158" s="201"/>
      <c r="H158" s="13"/>
      <c r="I158" s="13"/>
      <c r="J158" s="45"/>
      <c r="K158" s="202"/>
      <c r="L158" s="197"/>
      <c r="M158" s="200"/>
      <c r="N158" s="200">
        <f t="shared" si="25"/>
        <v>-14</v>
      </c>
      <c r="O158" s="200"/>
      <c r="P158" s="199"/>
      <c r="Q158" s="54"/>
      <c r="R158" s="96"/>
    </row>
    <row r="159" spans="2:18" ht="72" customHeight="1">
      <c r="B159" s="197"/>
      <c r="C159" s="198"/>
      <c r="D159" s="198"/>
      <c r="E159" s="198"/>
      <c r="F159" s="198"/>
      <c r="G159" s="201"/>
      <c r="H159" s="13"/>
      <c r="I159" s="13"/>
      <c r="J159" s="45"/>
      <c r="K159" s="202"/>
      <c r="L159" s="197"/>
      <c r="M159" s="200"/>
      <c r="N159" s="200">
        <f t="shared" si="25"/>
        <v>-14</v>
      </c>
      <c r="O159" s="200"/>
      <c r="P159" s="199"/>
      <c r="Q159" s="54"/>
      <c r="R159" s="96"/>
    </row>
    <row r="160" spans="2:18" ht="72" customHeight="1">
      <c r="B160" s="197"/>
      <c r="C160" s="198"/>
      <c r="D160" s="198"/>
      <c r="E160" s="198"/>
      <c r="F160" s="198"/>
      <c r="G160" s="201"/>
      <c r="H160" s="13"/>
      <c r="I160" s="13"/>
      <c r="J160" s="45"/>
      <c r="K160" s="202"/>
      <c r="L160" s="197"/>
      <c r="M160" s="200"/>
      <c r="N160" s="200">
        <f t="shared" si="25"/>
        <v>-14</v>
      </c>
      <c r="O160" s="200"/>
      <c r="P160" s="199"/>
      <c r="Q160" s="54"/>
      <c r="R160" s="96"/>
    </row>
    <row r="161" spans="2:18" ht="72" customHeight="1">
      <c r="B161" s="197"/>
      <c r="C161" s="198"/>
      <c r="D161" s="198"/>
      <c r="E161" s="198"/>
      <c r="F161" s="198"/>
      <c r="G161" s="201"/>
      <c r="H161" s="13"/>
      <c r="I161" s="13"/>
      <c r="J161" s="45"/>
      <c r="K161" s="202"/>
      <c r="L161" s="197"/>
      <c r="M161" s="200"/>
      <c r="N161" s="200">
        <f t="shared" si="25"/>
        <v>-14</v>
      </c>
      <c r="O161" s="200"/>
      <c r="P161" s="199"/>
      <c r="Q161" s="54"/>
      <c r="R161" s="96"/>
    </row>
    <row r="162" spans="2:18" ht="72" customHeight="1">
      <c r="B162" s="197"/>
      <c r="C162" s="198"/>
      <c r="D162" s="198"/>
      <c r="E162" s="198"/>
      <c r="F162" s="198"/>
      <c r="G162" s="201"/>
      <c r="H162" s="13"/>
      <c r="I162" s="13"/>
      <c r="J162" s="45"/>
      <c r="K162" s="202"/>
      <c r="L162" s="197"/>
      <c r="M162" s="200"/>
      <c r="N162" s="200">
        <f t="shared" si="25"/>
        <v>-14</v>
      </c>
      <c r="O162" s="200"/>
      <c r="P162" s="199"/>
      <c r="Q162" s="54"/>
      <c r="R162" s="96"/>
    </row>
    <row r="163" spans="2:18" ht="72" customHeight="1">
      <c r="B163" s="197"/>
      <c r="C163" s="198"/>
      <c r="D163" s="198"/>
      <c r="E163" s="198"/>
      <c r="F163" s="198"/>
      <c r="G163" s="201"/>
      <c r="H163" s="13"/>
      <c r="I163" s="13"/>
      <c r="J163" s="45"/>
      <c r="K163" s="202"/>
      <c r="L163" s="197"/>
      <c r="M163" s="200"/>
      <c r="N163" s="200">
        <f t="shared" si="25"/>
        <v>-14</v>
      </c>
      <c r="O163" s="200"/>
      <c r="P163" s="199"/>
      <c r="Q163" s="54"/>
      <c r="R163" s="96"/>
    </row>
    <row r="1044223" spans="8:9">
      <c r="H1044223" s="9"/>
      <c r="I1044223" s="9"/>
    </row>
  </sheetData>
  <autoFilter ref="B9:R163" xr:uid="{FA5CC778-59CA-459F-9207-4D661810715B}"/>
  <mergeCells count="276">
    <mergeCell ref="G99:G103"/>
    <mergeCell ref="Q92:Q93"/>
    <mergeCell ref="L92:L93"/>
    <mergeCell ref="P92:P93"/>
    <mergeCell ref="K99:K103"/>
    <mergeCell ref="L99:L103"/>
    <mergeCell ref="N99:N103"/>
    <mergeCell ref="O99:O103"/>
    <mergeCell ref="G155:G156"/>
    <mergeCell ref="H155:H156"/>
    <mergeCell ref="H149:H150"/>
    <mergeCell ref="G122:G129"/>
    <mergeCell ref="G130:G131"/>
    <mergeCell ref="G132:G133"/>
    <mergeCell ref="G134:G139"/>
    <mergeCell ref="G144:G145"/>
    <mergeCell ref="G148:G151"/>
    <mergeCell ref="R92:R93"/>
    <mergeCell ref="O90:O91"/>
    <mergeCell ref="P90:P91"/>
    <mergeCell ref="Q90:Q91"/>
    <mergeCell ref="R90:R91"/>
    <mergeCell ref="K90:K91"/>
    <mergeCell ref="L90:L91"/>
    <mergeCell ref="B90:B91"/>
    <mergeCell ref="C90:C91"/>
    <mergeCell ref="E90:E91"/>
    <mergeCell ref="D90:D91"/>
    <mergeCell ref="F90:F91"/>
    <mergeCell ref="G90:G91"/>
    <mergeCell ref="H90:H91"/>
    <mergeCell ref="M90:M91"/>
    <mergeCell ref="N90:N91"/>
    <mergeCell ref="B92:B93"/>
    <mergeCell ref="G92:G93"/>
    <mergeCell ref="C92:C93"/>
    <mergeCell ref="D92:D93"/>
    <mergeCell ref="E92:E93"/>
    <mergeCell ref="F92:F93"/>
    <mergeCell ref="B62:B63"/>
    <mergeCell ref="C62:C63"/>
    <mergeCell ref="D62:D63"/>
    <mergeCell ref="E62:E63"/>
    <mergeCell ref="F62:F63"/>
    <mergeCell ref="G62:G63"/>
    <mergeCell ref="H62:H63"/>
    <mergeCell ref="M62:M63"/>
    <mergeCell ref="N62:N63"/>
    <mergeCell ref="B88:B89"/>
    <mergeCell ref="G88:G89"/>
    <mergeCell ref="L72:L74"/>
    <mergeCell ref="M72:M74"/>
    <mergeCell ref="B77:B78"/>
    <mergeCell ref="L51:L52"/>
    <mergeCell ref="M51:M52"/>
    <mergeCell ref="N51:N52"/>
    <mergeCell ref="O51:O52"/>
    <mergeCell ref="C77:C78"/>
    <mergeCell ref="O67:O70"/>
    <mergeCell ref="G77:G78"/>
    <mergeCell ref="B64:B66"/>
    <mergeCell ref="B67:B70"/>
    <mergeCell ref="C67:C70"/>
    <mergeCell ref="H67:H70"/>
    <mergeCell ref="L67:L70"/>
    <mergeCell ref="M67:M70"/>
    <mergeCell ref="N67:N70"/>
    <mergeCell ref="N72:N74"/>
    <mergeCell ref="D67:D70"/>
    <mergeCell ref="E67:E70"/>
    <mergeCell ref="F67:F70"/>
    <mergeCell ref="G67:G70"/>
    <mergeCell ref="P51:P52"/>
    <mergeCell ref="Q51:Q52"/>
    <mergeCell ref="B55:B56"/>
    <mergeCell ref="C55:C56"/>
    <mergeCell ref="D55:D56"/>
    <mergeCell ref="E55:E56"/>
    <mergeCell ref="F55:F56"/>
    <mergeCell ref="G55:G56"/>
    <mergeCell ref="B48:B50"/>
    <mergeCell ref="C48:C50"/>
    <mergeCell ref="D48:D50"/>
    <mergeCell ref="E48:E50"/>
    <mergeCell ref="F48:F50"/>
    <mergeCell ref="G48:G50"/>
    <mergeCell ref="H48:H50"/>
    <mergeCell ref="B51:B52"/>
    <mergeCell ref="C51:C52"/>
    <mergeCell ref="D51:D52"/>
    <mergeCell ref="E51:E52"/>
    <mergeCell ref="F51:F52"/>
    <mergeCell ref="G51:G52"/>
    <mergeCell ref="L48:L50"/>
    <mergeCell ref="M48:M50"/>
    <mergeCell ref="N48:N50"/>
    <mergeCell ref="O48:O50"/>
    <mergeCell ref="P48:P50"/>
    <mergeCell ref="Q48:Q50"/>
    <mergeCell ref="G42:G44"/>
    <mergeCell ref="H42:H44"/>
    <mergeCell ref="R42:R44"/>
    <mergeCell ref="Q45:Q46"/>
    <mergeCell ref="L42:L44"/>
    <mergeCell ref="N42:N43"/>
    <mergeCell ref="O42:O43"/>
    <mergeCell ref="P42:P43"/>
    <mergeCell ref="Q42:Q44"/>
    <mergeCell ref="B45:B46"/>
    <mergeCell ref="C45:C46"/>
    <mergeCell ref="D45:D46"/>
    <mergeCell ref="E45:E46"/>
    <mergeCell ref="F45:F46"/>
    <mergeCell ref="G45:G46"/>
    <mergeCell ref="B42:B44"/>
    <mergeCell ref="C42:C44"/>
    <mergeCell ref="D42:D44"/>
    <mergeCell ref="E42:E44"/>
    <mergeCell ref="F42:F44"/>
    <mergeCell ref="B27:B31"/>
    <mergeCell ref="C27:C31"/>
    <mergeCell ref="D27:D31"/>
    <mergeCell ref="E27:E31"/>
    <mergeCell ref="F27:F31"/>
    <mergeCell ref="G27:G31"/>
    <mergeCell ref="B13:B14"/>
    <mergeCell ref="G22:G26"/>
    <mergeCell ref="H22:H26"/>
    <mergeCell ref="C13:C14"/>
    <mergeCell ref="D13:D14"/>
    <mergeCell ref="E13:E14"/>
    <mergeCell ref="F13:F14"/>
    <mergeCell ref="G13:G14"/>
    <mergeCell ref="H13:H14"/>
    <mergeCell ref="B22:B26"/>
    <mergeCell ref="C22:C26"/>
    <mergeCell ref="D22:D26"/>
    <mergeCell ref="E22:E26"/>
    <mergeCell ref="F22:F26"/>
    <mergeCell ref="D34:D35"/>
    <mergeCell ref="E34:E35"/>
    <mergeCell ref="F34:F35"/>
    <mergeCell ref="R8:R9"/>
    <mergeCell ref="M8:M9"/>
    <mergeCell ref="N8:N9"/>
    <mergeCell ref="M34:M35"/>
    <mergeCell ref="N34:N35"/>
    <mergeCell ref="O34:O35"/>
    <mergeCell ref="P34:P35"/>
    <mergeCell ref="Q34:Q35"/>
    <mergeCell ref="R13:R14"/>
    <mergeCell ref="Q13:Q14"/>
    <mergeCell ref="Q8:Q9"/>
    <mergeCell ref="P13:P14"/>
    <mergeCell ref="G32:G33"/>
    <mergeCell ref="Q22:Q26"/>
    <mergeCell ref="J13:J14"/>
    <mergeCell ref="K13:K14"/>
    <mergeCell ref="L13:L14"/>
    <mergeCell ref="M13:M14"/>
    <mergeCell ref="N13:N14"/>
    <mergeCell ref="O13:O14"/>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B32:B33"/>
    <mergeCell ref="C32:C33"/>
    <mergeCell ref="D32:D33"/>
    <mergeCell ref="E32:E33"/>
    <mergeCell ref="F32:F33"/>
    <mergeCell ref="P37:P38"/>
    <mergeCell ref="Q37:Q38"/>
    <mergeCell ref="P27:P31"/>
    <mergeCell ref="Q27:Q31"/>
    <mergeCell ref="M32:M33"/>
    <mergeCell ref="N32:N33"/>
    <mergeCell ref="O32:O33"/>
    <mergeCell ref="P32:P33"/>
    <mergeCell ref="Q32:Q33"/>
    <mergeCell ref="M27:M31"/>
    <mergeCell ref="N27:N31"/>
    <mergeCell ref="O27:O31"/>
    <mergeCell ref="G34:G35"/>
    <mergeCell ref="H34:H35"/>
    <mergeCell ref="M37:M38"/>
    <mergeCell ref="N37:N38"/>
    <mergeCell ref="O37:O38"/>
    <mergeCell ref="B34:B35"/>
    <mergeCell ref="C34:C35"/>
    <mergeCell ref="C64:C66"/>
    <mergeCell ref="D64:D66"/>
    <mergeCell ref="E64:E66"/>
    <mergeCell ref="F64:F66"/>
    <mergeCell ref="G64:G66"/>
    <mergeCell ref="H64:H66"/>
    <mergeCell ref="L64:L66"/>
    <mergeCell ref="N64:N65"/>
    <mergeCell ref="O64:O65"/>
    <mergeCell ref="K64:K66"/>
    <mergeCell ref="M64:M65"/>
    <mergeCell ref="P67:P70"/>
    <mergeCell ref="Q67:Q70"/>
    <mergeCell ref="E72:E74"/>
    <mergeCell ref="F72:F74"/>
    <mergeCell ref="G72:G74"/>
    <mergeCell ref="H72:H73"/>
    <mergeCell ref="K72:K74"/>
    <mergeCell ref="R62:R63"/>
    <mergeCell ref="P64:P65"/>
    <mergeCell ref="R64:R66"/>
    <mergeCell ref="Q64:Q66"/>
    <mergeCell ref="O62:O63"/>
    <mergeCell ref="P62:P63"/>
    <mergeCell ref="L62:L63"/>
    <mergeCell ref="Q62:Q63"/>
    <mergeCell ref="Q88:Q89"/>
    <mergeCell ref="G80:G86"/>
    <mergeCell ref="B80:B86"/>
    <mergeCell ref="R72:R74"/>
    <mergeCell ref="C72:C74"/>
    <mergeCell ref="B72:B74"/>
    <mergeCell ref="B75:B76"/>
    <mergeCell ref="L75:L76"/>
    <mergeCell ref="M75:M76"/>
    <mergeCell ref="N75:N76"/>
    <mergeCell ref="O75:O76"/>
    <mergeCell ref="P75:P76"/>
    <mergeCell ref="R75:R76"/>
    <mergeCell ref="C75:C76"/>
    <mergeCell ref="D75:D76"/>
    <mergeCell ref="E75:E76"/>
    <mergeCell ref="F75:F76"/>
    <mergeCell ref="G75:G76"/>
    <mergeCell ref="K75:K76"/>
    <mergeCell ref="D72:D74"/>
    <mergeCell ref="Q77:Q78"/>
    <mergeCell ref="O72:O74"/>
    <mergeCell ref="P72:P74"/>
    <mergeCell ref="Q72:Q74"/>
    <mergeCell ref="Q148:Q151"/>
    <mergeCell ref="P99:P103"/>
    <mergeCell ref="Q99:Q103"/>
    <mergeCell ref="M99:M103"/>
    <mergeCell ref="R99:R103"/>
    <mergeCell ref="C99:C103"/>
    <mergeCell ref="B104:B105"/>
    <mergeCell ref="D104:D105"/>
    <mergeCell ref="E104:E105"/>
    <mergeCell ref="F104:F105"/>
    <mergeCell ref="G104:G105"/>
    <mergeCell ref="H104:H105"/>
    <mergeCell ref="M104:M105"/>
    <mergeCell ref="N104:N105"/>
    <mergeCell ref="O104:O105"/>
    <mergeCell ref="P104:P105"/>
    <mergeCell ref="Q104:Q105"/>
    <mergeCell ref="R104:R105"/>
    <mergeCell ref="C104:C105"/>
    <mergeCell ref="H99:H103"/>
    <mergeCell ref="B99:B103"/>
    <mergeCell ref="D99:D103"/>
    <mergeCell ref="E99:E103"/>
    <mergeCell ref="F99:F10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9"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2022-06-24T06:49:30Z</cp:lastPrinted>
  <dcterms:created xsi:type="dcterms:W3CDTF">2018-11-09T00:57:24Z</dcterms:created>
  <dcterms:modified xsi:type="dcterms:W3CDTF">2022-06-24T06:50:25Z</dcterms:modified>
</cp:coreProperties>
</file>