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snfilesv\s_kenkyu\000_s_kenkyu\2022年度_New\002_研究支援部門\003_外部資金\001_学外助成金\"/>
    </mc:Choice>
  </mc:AlternateContent>
  <xr:revisionPtr revIDLastSave="0" documentId="13_ncr:1_{10CA6C83-8936-4FE6-8A8E-EC76CA20465E}" xr6:coauthVersionLast="36" xr6:coauthVersionMax="36" xr10:uidLastSave="{00000000-0000-0000-0000-000000000000}"/>
  <bookViews>
    <workbookView xWindow="120" yWindow="120" windowWidth="21420" windowHeight="9450" xr2:uid="{00000000-000D-0000-FFFF-FFFF00000000}"/>
  </bookViews>
  <sheets>
    <sheet name="2022年度募集一覧 " sheetId="11" r:id="rId1"/>
  </sheets>
  <definedNames>
    <definedName name="_xlnm._FilterDatabase" localSheetId="0" hidden="1">'2022年度募集一覧 '!$B$9:$R$174</definedName>
    <definedName name="_xlnm.Print_Area" localSheetId="0">'2022年度募集一覧 '!$B$167:$R$171</definedName>
    <definedName name="_xlnm.Print_Titles" localSheetId="0">'2022年度募集一覧 '!$2:$9</definedName>
  </definedNames>
  <calcPr calcId="191029"/>
</workbook>
</file>

<file path=xl/calcChain.xml><?xml version="1.0" encoding="utf-8"?>
<calcChain xmlns="http://schemas.openxmlformats.org/spreadsheetml/2006/main">
  <c r="N167" i="11" l="1"/>
  <c r="N174" i="11"/>
  <c r="N173" i="11"/>
  <c r="N172" i="11"/>
  <c r="N171" i="11"/>
  <c r="N170" i="11"/>
  <c r="N169" i="11"/>
  <c r="N168" i="11" l="1"/>
  <c r="N166" i="11"/>
  <c r="N165" i="11"/>
  <c r="N164" i="11"/>
  <c r="N156" i="11" l="1"/>
  <c r="N162" i="11" l="1"/>
  <c r="N161" i="11"/>
  <c r="N160" i="11"/>
  <c r="N159" i="11"/>
  <c r="N158" i="11"/>
  <c r="N157" i="11"/>
  <c r="N155" i="11"/>
  <c r="N154" i="11" l="1"/>
  <c r="N153" i="11"/>
  <c r="N152" i="11"/>
  <c r="N151" i="11"/>
  <c r="N150" i="11" l="1"/>
  <c r="N149" i="11"/>
  <c r="N148" i="11"/>
  <c r="N147" i="11" l="1"/>
  <c r="N146" i="11"/>
  <c r="N145" i="11"/>
  <c r="N144" i="11"/>
  <c r="N143" i="11"/>
  <c r="N142" i="11"/>
  <c r="N141" i="11"/>
  <c r="N140" i="11" l="1"/>
  <c r="N139" i="11"/>
  <c r="N138" i="11"/>
  <c r="N137" i="11"/>
  <c r="N136" i="11"/>
  <c r="N131" i="11" l="1"/>
  <c r="N132" i="11"/>
  <c r="N133" i="11"/>
  <c r="N134" i="11"/>
  <c r="N135" i="11"/>
  <c r="N130" i="11"/>
  <c r="N129" i="11" l="1"/>
  <c r="N128" i="11"/>
  <c r="N127" i="11"/>
  <c r="N126" i="11"/>
  <c r="N125" i="11"/>
  <c r="N124" i="11"/>
  <c r="N123" i="11" l="1"/>
  <c r="N122" i="11"/>
  <c r="N121" i="11"/>
  <c r="N120" i="11"/>
  <c r="N116" i="11"/>
  <c r="N117" i="11"/>
  <c r="N118" i="11"/>
  <c r="N119" i="11"/>
  <c r="N113" i="11" l="1"/>
  <c r="N114" i="11"/>
  <c r="N115" i="11"/>
  <c r="C107" i="11" l="1"/>
  <c r="N112" i="11"/>
  <c r="N111" i="11"/>
  <c r="N110" i="11"/>
  <c r="N109" i="11"/>
  <c r="N108" i="11"/>
  <c r="C106" i="11"/>
  <c r="C104" i="11"/>
  <c r="C99" i="11"/>
  <c r="C98" i="11"/>
  <c r="N107" i="11" l="1"/>
  <c r="N106" i="11"/>
  <c r="N104" i="11"/>
  <c r="N99" i="11" l="1"/>
  <c r="N98" i="11"/>
  <c r="N97" i="11"/>
  <c r="C97" i="11"/>
  <c r="N96" i="11"/>
  <c r="C96" i="11"/>
  <c r="N95" i="11" l="1"/>
  <c r="C95" i="11"/>
  <c r="N94" i="11"/>
  <c r="C94" i="11"/>
  <c r="N93" i="11" l="1"/>
  <c r="N92" i="11"/>
  <c r="C92" i="11"/>
  <c r="C90" i="11" l="1"/>
  <c r="C89" i="11" l="1"/>
  <c r="C88" i="11"/>
  <c r="C87" i="11" l="1"/>
  <c r="C86" i="11" l="1"/>
  <c r="C85" i="11"/>
  <c r="C84" i="11"/>
  <c r="C82" i="11"/>
  <c r="C81" i="11"/>
  <c r="C80" i="11" l="1"/>
  <c r="C33" i="11" l="1"/>
  <c r="C32"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79" i="11"/>
  <c r="B1" i="11" l="1"/>
  <c r="C20" i="11" s="1"/>
  <c r="C19" i="11" l="1"/>
  <c r="C17" i="11"/>
  <c r="C18" i="11"/>
  <c r="C15" i="11"/>
  <c r="C16" i="11"/>
  <c r="C12" i="11"/>
  <c r="C13"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<sst xmlns="http://schemas.openxmlformats.org/spreadsheetml/2006/main" count="1303" uniqueCount="842">
  <si>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</si>
  <si>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</si>
  <si>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</si>
  <si>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</si>
  <si>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</si>
  <si>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</si>
  <si>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</si>
  <si>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上限助成金額
(千円)</t>
    <rPh sb="0" eb="2">
      <t>ジョウゲン</t>
    </rPh>
    <rPh sb="2" eb="4">
      <t>キンガク</t>
    </rPh>
    <rPh sb="8" eb="9">
      <t>セン</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</si>
  <si>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</si>
  <si>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</si>
  <si>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</si>
  <si>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</si>
  <si>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</si>
  <si>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</si>
  <si>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</si>
  <si>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</si>
  <si>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</si>
  <si>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</si>
  <si>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</si>
  <si>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</si>
  <si>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</si>
  <si>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</si>
  <si>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t>
    <phoneticPr fontId="1"/>
  </si>
  <si>
    <t>承諾</t>
    <rPh sb="0" eb="2">
      <t>ショウダク</t>
    </rPh>
    <phoneticPr fontId="1"/>
  </si>
  <si>
    <t>推薦</t>
    <rPh sb="0" eb="2">
      <t>スイセン</t>
    </rPh>
    <phoneticPr fontId="1"/>
  </si>
  <si>
    <t>助成種類</t>
    <rPh sb="0" eb="2">
      <t>ジョセイ</t>
    </rPh>
    <rPh sb="2" eb="4">
      <t>シュルイ</t>
    </rPh>
    <phoneticPr fontId="1"/>
  </si>
  <si>
    <t>②Grants for patient's life
【腫瘍免疫・循環器・免疫・血液のいずれか】</t>
    <phoneticPr fontId="1"/>
  </si>
  <si>
    <t>12月上旬</t>
    <rPh sb="2" eb="3">
      <t>ガツ</t>
    </rPh>
    <rPh sb="3" eb="5">
      <t>ジョウジュン</t>
    </rPh>
    <phoneticPr fontId="1"/>
  </si>
  <si>
    <t>公益財団法人永守財団</t>
    <rPh sb="0" eb="6">
      <t>コウエキザイダンホウジン</t>
    </rPh>
    <rPh sb="6" eb="8">
      <t>ナガモリ</t>
    </rPh>
    <rPh sb="8" eb="10">
      <t>ザイダン</t>
    </rPh>
    <phoneticPr fontId="1"/>
  </si>
  <si>
    <t>公益財団法人ＭＳＤ生命科学財団</t>
    <rPh sb="0" eb="2">
      <t>コウエキ</t>
    </rPh>
    <rPh sb="2" eb="4">
      <t>ザイダン</t>
    </rPh>
    <rPh sb="4" eb="6">
      <t>ホウジン</t>
    </rPh>
    <rPh sb="9" eb="11">
      <t>セイメイ</t>
    </rPh>
    <rPh sb="11" eb="13">
      <t>カガク</t>
    </rPh>
    <rPh sb="13" eb="15">
      <t>ザイダン</t>
    </rPh>
    <phoneticPr fontId="1"/>
  </si>
  <si>
    <t>10月中旬</t>
    <rPh sb="2" eb="3">
      <t>ガツ</t>
    </rPh>
    <rPh sb="3" eb="5">
      <t>チュウジュン</t>
    </rPh>
    <phoneticPr fontId="1"/>
  </si>
  <si>
    <t>年齢等</t>
    <rPh sb="0" eb="2">
      <t>ネンレイ</t>
    </rPh>
    <rPh sb="2" eb="3">
      <t>トウ</t>
    </rPh>
    <phoneticPr fontId="1"/>
  </si>
  <si>
    <t>モータ、アクチュエータ、発電機及びそれらの制御方法、その応用技術等に関連する技術分野</t>
    <rPh sb="12" eb="14">
      <t>ハツデン</t>
    </rPh>
    <rPh sb="14" eb="15">
      <t>キ</t>
    </rPh>
    <rPh sb="15" eb="16">
      <t>オヨ</t>
    </rPh>
    <rPh sb="21" eb="25">
      <t>セイギョホウホウ</t>
    </rPh>
    <rPh sb="28" eb="30">
      <t>オウヨウ</t>
    </rPh>
    <rPh sb="30" eb="33">
      <t>ギジュツトウ</t>
    </rPh>
    <rPh sb="34" eb="36">
      <t>カンレン</t>
    </rPh>
    <rPh sb="38" eb="42">
      <t>ギジュツブンヤ</t>
    </rPh>
    <phoneticPr fontId="1"/>
  </si>
  <si>
    <t>公益財団法人　生命保険文化センター</t>
    <rPh sb="0" eb="6">
      <t>コウエキザイダンホウジン</t>
    </rPh>
    <rPh sb="7" eb="11">
      <t>セイメイホケン</t>
    </rPh>
    <rPh sb="11" eb="13">
      <t>ブンカ</t>
    </rPh>
    <phoneticPr fontId="1"/>
  </si>
  <si>
    <t>2022年度　生命保険に関する研究助成</t>
    <rPh sb="4" eb="6">
      <t>ネンド</t>
    </rPh>
    <rPh sb="7" eb="11">
      <t>セイメイホケン</t>
    </rPh>
    <rPh sb="12" eb="13">
      <t>カン</t>
    </rPh>
    <rPh sb="15" eb="19">
      <t>ケンキュウジョセイ</t>
    </rPh>
    <phoneticPr fontId="1"/>
  </si>
  <si>
    <t>大学院生の場合は
推薦書</t>
    <rPh sb="0" eb="4">
      <t>ダイガクインセイ</t>
    </rPh>
    <rPh sb="5" eb="7">
      <t>バアイ</t>
    </rPh>
    <rPh sb="9" eb="11">
      <t>スイセン</t>
    </rPh>
    <rPh sb="11" eb="12">
      <t>ショ</t>
    </rPh>
    <phoneticPr fontId="1"/>
  </si>
  <si>
    <t>・若手研究者
・一般研究者</t>
    <rPh sb="1" eb="3">
      <t>ワカテ</t>
    </rPh>
    <rPh sb="3" eb="6">
      <t>ケンキュウシャ</t>
    </rPh>
    <rPh sb="8" eb="10">
      <t>イッパン</t>
    </rPh>
    <rPh sb="10" eb="12">
      <t>ケンキュウ</t>
    </rPh>
    <rPh sb="12" eb="13">
      <t>シャ</t>
    </rPh>
    <phoneticPr fontId="1"/>
  </si>
  <si>
    <t>例）生命保険事業や生命保険を取り巻く法制、会計、IT・金融、ファイナンス等のさまざまな制度に関するものや、生活保障や生活設計、消費者行動に関する研究など（商学・経営学・経済学・法学・統計学等）</t>
    <rPh sb="0" eb="1">
      <t>レイ</t>
    </rPh>
    <rPh sb="2" eb="8">
      <t>セイメイホケンジギョウ</t>
    </rPh>
    <rPh sb="9" eb="13">
      <t>セイメイホケン</t>
    </rPh>
    <rPh sb="14" eb="15">
      <t>ト</t>
    </rPh>
    <rPh sb="16" eb="17">
      <t>マ</t>
    </rPh>
    <rPh sb="18" eb="20">
      <t>ホウセイ</t>
    </rPh>
    <rPh sb="21" eb="23">
      <t>カイケイ</t>
    </rPh>
    <rPh sb="27" eb="29">
      <t>キンユウ</t>
    </rPh>
    <rPh sb="36" eb="37">
      <t>トウ</t>
    </rPh>
    <rPh sb="43" eb="45">
      <t>セイド</t>
    </rPh>
    <rPh sb="46" eb="47">
      <t>カン</t>
    </rPh>
    <rPh sb="53" eb="57">
      <t>セイカツホショウ</t>
    </rPh>
    <rPh sb="58" eb="60">
      <t>セイカツ</t>
    </rPh>
    <rPh sb="60" eb="62">
      <t>セッケイ</t>
    </rPh>
    <rPh sb="63" eb="66">
      <t>ショウヒシャ</t>
    </rPh>
    <rPh sb="66" eb="68">
      <t>コウドウ</t>
    </rPh>
    <rPh sb="69" eb="70">
      <t>カン</t>
    </rPh>
    <rPh sb="72" eb="74">
      <t>ケンキュウ</t>
    </rPh>
    <rPh sb="77" eb="79">
      <t>ショウガク</t>
    </rPh>
    <rPh sb="80" eb="83">
      <t>ケイエイガク</t>
    </rPh>
    <rPh sb="84" eb="87">
      <t>ケイザイガク</t>
    </rPh>
    <rPh sb="88" eb="90">
      <t>ホウガク</t>
    </rPh>
    <rPh sb="91" eb="94">
      <t>トウケイガク</t>
    </rPh>
    <rPh sb="94" eb="95">
      <t>ナド</t>
    </rPh>
    <phoneticPr fontId="1"/>
  </si>
  <si>
    <t>https://www.jili.or.jp/workshop/josei/index.html</t>
    <phoneticPr fontId="1"/>
  </si>
  <si>
    <t>受付中</t>
    <phoneticPr fontId="1"/>
  </si>
  <si>
    <t>https://www.nidec.com/jp/nagamori-f/</t>
    <phoneticPr fontId="1"/>
  </si>
  <si>
    <t>概ね39歳以下の若手研究者を対象（2022年4月1日現在）</t>
    <rPh sb="0" eb="1">
      <t>オオム</t>
    </rPh>
    <rPh sb="4" eb="5">
      <t>サイ</t>
    </rPh>
    <rPh sb="5" eb="7">
      <t>イカ</t>
    </rPh>
    <rPh sb="8" eb="10">
      <t>ワカテ</t>
    </rPh>
    <rPh sb="10" eb="13">
      <t>ケンキュウシャ</t>
    </rPh>
    <rPh sb="14" eb="16">
      <t>タイショウ</t>
    </rPh>
    <rPh sb="21" eb="22">
      <t>ネン</t>
    </rPh>
    <rPh sb="23" eb="24">
      <t>ガツ</t>
    </rPh>
    <rPh sb="25" eb="26">
      <t>ヒ</t>
    </rPh>
    <rPh sb="26" eb="28">
      <t>ゲンザイ</t>
    </rPh>
    <phoneticPr fontId="1"/>
  </si>
  <si>
    <t>2022年7月初旬</t>
    <rPh sb="4" eb="5">
      <t>ネン</t>
    </rPh>
    <rPh sb="6" eb="7">
      <t>ガツ</t>
    </rPh>
    <rPh sb="7" eb="9">
      <t>ショジュン</t>
    </rPh>
    <phoneticPr fontId="1"/>
  </si>
  <si>
    <t>公益財団法人永守財団　研究助成2022</t>
    <rPh sb="11" eb="15">
      <t>ケンキュウジョセイ</t>
    </rPh>
    <phoneticPr fontId="1"/>
  </si>
  <si>
    <t>グラクソ・スミスクライン株式会社</t>
    <rPh sb="12" eb="16">
      <t>カブシキガイシャ</t>
    </rPh>
    <phoneticPr fontId="1"/>
  </si>
  <si>
    <t>2022年度GSKジャパン研究助成</t>
    <rPh sb="4" eb="6">
      <t>ネンド</t>
    </rPh>
    <rPh sb="13" eb="17">
      <t>ケンキュウジョセイ</t>
    </rPh>
    <phoneticPr fontId="1"/>
  </si>
  <si>
    <t>2022年10月下旬</t>
    <rPh sb="4" eb="5">
      <t>ネン</t>
    </rPh>
    <rPh sb="7" eb="8">
      <t>ガツ</t>
    </rPh>
    <rPh sb="8" eb="10">
      <t>ゲジュン</t>
    </rPh>
    <phoneticPr fontId="1"/>
  </si>
  <si>
    <t>https://jp.gsk.com/ja-jp/research/glaxosmithkline-research-grant/</t>
    <phoneticPr fontId="1"/>
  </si>
  <si>
    <t>44歳以下（2022年4月1日現在）</t>
    <rPh sb="2" eb="5">
      <t>サイイカ</t>
    </rPh>
    <phoneticPr fontId="1"/>
  </si>
  <si>
    <t>日本における医学・生命科学および関連する科学の領域における若手研究者の創造的な研究を助成する</t>
    <rPh sb="0" eb="2">
      <t>ニホン</t>
    </rPh>
    <rPh sb="6" eb="8">
      <t>イガク</t>
    </rPh>
    <rPh sb="9" eb="13">
      <t>セイメイカガク</t>
    </rPh>
    <rPh sb="16" eb="18">
      <t>カンレン</t>
    </rPh>
    <rPh sb="20" eb="22">
      <t>カガク</t>
    </rPh>
    <rPh sb="23" eb="25">
      <t>リョウイキ</t>
    </rPh>
    <rPh sb="29" eb="33">
      <t>ワカテケンキュウ</t>
    </rPh>
    <rPh sb="33" eb="34">
      <t>シャ</t>
    </rPh>
    <rPh sb="35" eb="37">
      <t>ソウゾウ</t>
    </rPh>
    <rPh sb="37" eb="38">
      <t>テキ</t>
    </rPh>
    <rPh sb="39" eb="41">
      <t>ケンキュウ</t>
    </rPh>
    <rPh sb="42" eb="44">
      <t>ジョセイ</t>
    </rPh>
    <phoneticPr fontId="1"/>
  </si>
  <si>
    <t>ブリストル・マイヤーズ　スクイブ株式会社</t>
    <phoneticPr fontId="1"/>
  </si>
  <si>
    <t>2022年度　研究助成募集案内</t>
    <phoneticPr fontId="1"/>
  </si>
  <si>
    <t>https://www.bms.com/jp/csr/research-grant-2022.html</t>
    <phoneticPr fontId="1"/>
  </si>
  <si>
    <t>①Grants for non-clinical 
【腫瘍免疫・循環器】</t>
    <rPh sb="32" eb="35">
      <t>ジュンカンキ</t>
    </rPh>
    <phoneticPr fontId="1"/>
  </si>
  <si>
    <t>●</t>
  </si>
  <si>
    <t>2022年7月上旬</t>
    <rPh sb="4" eb="5">
      <t>ネン</t>
    </rPh>
    <rPh sb="6" eb="7">
      <t>ガツ</t>
    </rPh>
    <rPh sb="7" eb="9">
      <t>ジョウジュン</t>
    </rPh>
    <phoneticPr fontId="1"/>
  </si>
  <si>
    <t>公益財団法人　ひと・健康・未来研究財団</t>
    <phoneticPr fontId="1"/>
  </si>
  <si>
    <t>2022年度研究助成</t>
    <phoneticPr fontId="1"/>
  </si>
  <si>
    <t xml:space="preserve">	食品、環境、医学、福祉の研究のうち上記の目的にかなうテーマ</t>
    <phoneticPr fontId="1"/>
  </si>
  <si>
    <t>https://www.jnhf.or.jp/</t>
    <phoneticPr fontId="1"/>
  </si>
  <si>
    <t>2022年6月下旬</t>
    <rPh sb="4" eb="5">
      <t>ネン</t>
    </rPh>
    <rPh sb="6" eb="7">
      <t>ガツ</t>
    </rPh>
    <rPh sb="7" eb="9">
      <t>ゲジュン</t>
    </rPh>
    <phoneticPr fontId="1"/>
  </si>
  <si>
    <t>公益財団法人　戸部眞紀財団</t>
  </si>
  <si>
    <t>研究代表者は40歳以下（2022年4月1日現在）</t>
    <rPh sb="0" eb="5">
      <t>ケンキュウダイヒョウシャ</t>
    </rPh>
    <rPh sb="8" eb="11">
      <t>サイイカ</t>
    </rPh>
    <phoneticPr fontId="1"/>
  </si>
  <si>
    <t>https://tobe-maki.or.jp/</t>
    <phoneticPr fontId="1"/>
  </si>
  <si>
    <t>化学、食品科学、芸術学／デザイン学、体育学／スポーツ科学、及び経営学の分野の研究</t>
    <phoneticPr fontId="1"/>
  </si>
  <si>
    <t>4月20日必着</t>
    <rPh sb="1" eb="2">
      <t>ガツ</t>
    </rPh>
    <rPh sb="4" eb="5">
      <t>ヒ</t>
    </rPh>
    <rPh sb="5" eb="7">
      <t>ヒッチャク</t>
    </rPh>
    <phoneticPr fontId="1"/>
  </si>
  <si>
    <t>4月30日当日消印有効</t>
    <rPh sb="1" eb="2">
      <t>ガツ</t>
    </rPh>
    <rPh sb="4" eb="5">
      <t>ヒ</t>
    </rPh>
    <rPh sb="5" eb="11">
      <t>トウジツケシインユウコウ</t>
    </rPh>
    <phoneticPr fontId="1"/>
  </si>
  <si>
    <t>公益財団法人一般用医薬品セルフメディケーション振興財団</t>
    <phoneticPr fontId="1"/>
  </si>
  <si>
    <t>令和4年度助成</t>
    <phoneticPr fontId="1"/>
  </si>
  <si>
    <t>4月28日必着</t>
    <rPh sb="1" eb="2">
      <t>ガツ</t>
    </rPh>
    <rPh sb="4" eb="5">
      <t>ヒ</t>
    </rPh>
    <rPh sb="5" eb="7">
      <t>ヒッチャク</t>
    </rPh>
    <phoneticPr fontId="1"/>
  </si>
  <si>
    <t>https://www.otc-spf.jp/</t>
    <phoneticPr fontId="1"/>
  </si>
  <si>
    <t>2022年6月中</t>
    <rPh sb="4" eb="5">
      <t>ネン</t>
    </rPh>
    <rPh sb="6" eb="7">
      <t>ガツ</t>
    </rPh>
    <rPh sb="7" eb="8">
      <t>チュウ</t>
    </rPh>
    <phoneticPr fontId="1"/>
  </si>
  <si>
    <t>https://www.jst.go.jp/start/score/r4/index.html</t>
    <phoneticPr fontId="1"/>
  </si>
  <si>
    <t>国立研究開発法人科学技術振興機構</t>
    <phoneticPr fontId="1"/>
  </si>
  <si>
    <t>2022年度プロジェクト推進型ビジネスモデル検証支援</t>
    <phoneticPr fontId="1"/>
  </si>
  <si>
    <t>・調査研究助成
・啓発事業等助成</t>
    <rPh sb="1" eb="3">
      <t>チョウサ</t>
    </rPh>
    <rPh sb="3" eb="5">
      <t>ケンキュウ</t>
    </rPh>
    <rPh sb="5" eb="7">
      <t>ジョセイ</t>
    </rPh>
    <rPh sb="9" eb="11">
      <t>ケイハツ</t>
    </rPh>
    <rPh sb="11" eb="13">
      <t>ジギョウ</t>
    </rPh>
    <rPh sb="13" eb="14">
      <t>トウ</t>
    </rPh>
    <rPh sb="14" eb="16">
      <t>ジョセイ</t>
    </rPh>
    <phoneticPr fontId="1"/>
  </si>
  <si>
    <t>・プロジェクト推進型
・大学・エコシステム推進型</t>
    <rPh sb="7" eb="10">
      <t>スイシンガタ</t>
    </rPh>
    <phoneticPr fontId="1"/>
  </si>
  <si>
    <t>5月9日正午e-Radで提出</t>
    <rPh sb="1" eb="2">
      <t>ガツ</t>
    </rPh>
    <rPh sb="3" eb="4">
      <t>ヒ</t>
    </rPh>
    <rPh sb="4" eb="6">
      <t>ショウゴ</t>
    </rPh>
    <rPh sb="12" eb="14">
      <t>テイシュツ</t>
    </rPh>
    <phoneticPr fontId="1"/>
  </si>
  <si>
    <t>技術シーズを持つ「研究代表者」と研究代表者とともにビジネスモデル仮説の立案検証などの活動を行う「事業化プロデューサー」のチームでの参加</t>
    <phoneticPr fontId="1"/>
  </si>
  <si>
    <t>公益財団法人クリタ水・環境科学振興財団</t>
    <phoneticPr fontId="1"/>
  </si>
  <si>
    <t>2022年度研究助成プログラム「水や水環境」に関する学術研究助成公募</t>
    <phoneticPr fontId="1"/>
  </si>
  <si>
    <t>45歳以下の若手研究者</t>
    <rPh sb="2" eb="5">
      <t>サイイカ</t>
    </rPh>
    <rPh sb="6" eb="11">
      <t>ワカテケンキュウシャ</t>
    </rPh>
    <phoneticPr fontId="1"/>
  </si>
  <si>
    <t>http://www.kwef.or.jp/</t>
    <phoneticPr fontId="1"/>
  </si>
  <si>
    <t>4月22日10時メールにて本人が提出</t>
    <rPh sb="1" eb="2">
      <t>ガツ</t>
    </rPh>
    <rPh sb="4" eb="5">
      <t>ヒ</t>
    </rPh>
    <rPh sb="7" eb="8">
      <t>ジ</t>
    </rPh>
    <rPh sb="13" eb="15">
      <t>ホンニン</t>
    </rPh>
    <rPh sb="16" eb="18">
      <t>テイシュツ</t>
    </rPh>
    <phoneticPr fontId="1"/>
  </si>
  <si>
    <t>水や水環境分野における独創的な研究、及び「水を究める」ための先駆的研究に対する助成</t>
    <phoneticPr fontId="1"/>
  </si>
  <si>
    <t>公益財団法人日本証券奨学財団</t>
    <phoneticPr fontId="1"/>
  </si>
  <si>
    <t>2022年度研究調査助成及び研究出版助成</t>
    <phoneticPr fontId="1"/>
  </si>
  <si>
    <t>55歳以下（2022年4月1日現在）</t>
    <rPh sb="2" eb="5">
      <t>サイイカ</t>
    </rPh>
    <phoneticPr fontId="1"/>
  </si>
  <si>
    <t>https://jssf.or.jp/</t>
    <phoneticPr fontId="1"/>
  </si>
  <si>
    <t>社会科学分野の研究調査を奨励し、学術の振興を図り、もって社会の発展と福祉に寄与することを目的とする</t>
    <rPh sb="0" eb="2">
      <t>シャカイ</t>
    </rPh>
    <rPh sb="2" eb="4">
      <t>カガク</t>
    </rPh>
    <rPh sb="4" eb="6">
      <t>ブンヤ</t>
    </rPh>
    <rPh sb="7" eb="9">
      <t>ケンキュウ</t>
    </rPh>
    <rPh sb="9" eb="11">
      <t>チョウサ</t>
    </rPh>
    <rPh sb="12" eb="14">
      <t>ショウレイ</t>
    </rPh>
    <rPh sb="16" eb="18">
      <t>ガクジュツ</t>
    </rPh>
    <rPh sb="19" eb="21">
      <t>シンコウ</t>
    </rPh>
    <rPh sb="22" eb="23">
      <t>ハカ</t>
    </rPh>
    <rPh sb="28" eb="30">
      <t>シャカイ</t>
    </rPh>
    <rPh sb="31" eb="33">
      <t>ハッテン</t>
    </rPh>
    <rPh sb="34" eb="36">
      <t>フクシ</t>
    </rPh>
    <rPh sb="37" eb="39">
      <t>キヨ</t>
    </rPh>
    <rPh sb="44" eb="46">
      <t>モクテキ</t>
    </rPh>
    <phoneticPr fontId="1"/>
  </si>
  <si>
    <t>6月30日必着</t>
    <rPh sb="1" eb="2">
      <t>ガツ</t>
    </rPh>
    <rPh sb="4" eb="5">
      <t>ヒ</t>
    </rPh>
    <rPh sb="5" eb="7">
      <t>ヒッチャク</t>
    </rPh>
    <phoneticPr fontId="1"/>
  </si>
  <si>
    <t>一般社団法人材料科学技術振興財団</t>
    <rPh sb="0" eb="4">
      <t>イッパンシャダン</t>
    </rPh>
    <rPh sb="4" eb="6">
      <t>ホウジン</t>
    </rPh>
    <rPh sb="6" eb="8">
      <t>ザイリョウ</t>
    </rPh>
    <rPh sb="8" eb="10">
      <t>カガク</t>
    </rPh>
    <rPh sb="10" eb="12">
      <t>ギジュツ</t>
    </rPh>
    <rPh sb="12" eb="14">
      <t>シンコウ</t>
    </rPh>
    <rPh sb="14" eb="16">
      <t>ザイダン</t>
    </rPh>
    <phoneticPr fontId="1"/>
  </si>
  <si>
    <t>第22回山﨑貞一賞応募</t>
    <rPh sb="0" eb="1">
      <t>ダイ</t>
    </rPh>
    <rPh sb="3" eb="4">
      <t>カイ</t>
    </rPh>
    <rPh sb="4" eb="6">
      <t>ヤマザキ</t>
    </rPh>
    <rPh sb="6" eb="8">
      <t>サダイチ</t>
    </rPh>
    <rPh sb="8" eb="9">
      <t>ショウ</t>
    </rPh>
    <rPh sb="9" eb="11">
      <t>オウボ</t>
    </rPh>
    <phoneticPr fontId="1"/>
  </si>
  <si>
    <t>1.材料
2.半導体及びシステム・情報・エレクトロニクス</t>
    <rPh sb="2" eb="4">
      <t>ザイリョウ</t>
    </rPh>
    <rPh sb="7" eb="10">
      <t>ハンドウタイ</t>
    </rPh>
    <rPh sb="10" eb="11">
      <t>オヨ</t>
    </rPh>
    <rPh sb="17" eb="19">
      <t>ジョウホウ</t>
    </rPh>
    <phoneticPr fontId="1"/>
  </si>
  <si>
    <t>11月頃</t>
    <rPh sb="2" eb="3">
      <t>ガツ</t>
    </rPh>
    <rPh sb="3" eb="4">
      <t>コロ</t>
    </rPh>
    <phoneticPr fontId="1"/>
  </si>
  <si>
    <t>https://www.mst.or.jp/Portals/0/prize/japanese/application/application.html</t>
  </si>
  <si>
    <t>研究助成募集要項</t>
    <rPh sb="0" eb="2">
      <t>ケンキュウ</t>
    </rPh>
    <rPh sb="2" eb="4">
      <t>ジョセイ</t>
    </rPh>
    <rPh sb="4" eb="6">
      <t>ボシュウ</t>
    </rPh>
    <rPh sb="6" eb="8">
      <t>ヨウコウ</t>
    </rPh>
    <phoneticPr fontId="1"/>
  </si>
  <si>
    <t>2022年4月1日現在、満40歳以下。ただし、M.D.は満42歳以下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</si>
  <si>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がん領域（若手研究者）</t>
    <rPh sb="2" eb="4">
      <t>リョウイキ</t>
    </rPh>
    <rPh sb="5" eb="7">
      <t>ワカテ</t>
    </rPh>
    <rPh sb="7" eb="9">
      <t>ケンキュウ</t>
    </rPh>
    <rPh sb="9" eb="10">
      <t>シャ</t>
    </rPh>
    <phoneticPr fontId="1"/>
  </si>
  <si>
    <t>がん領域（スタートアップ）</t>
    <rPh sb="2" eb="4">
      <t>リョウイキ</t>
    </rPh>
    <phoneticPr fontId="1"/>
  </si>
  <si>
    <t>2022年4月1日現在、満45歳以下。ただし、M.D.は満47歳以下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</si>
  <si>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＜応募資格補足＞
2020年4月1日～2022年6月27日までに、日本国内で新たに講座、教室または研究室の責任者となった者（教授またはそれに相当する役職）</t>
    <rPh sb="1" eb="3">
      <t>オウボ</t>
    </rPh>
    <rPh sb="3" eb="5">
      <t>シカク</t>
    </rPh>
    <rPh sb="5" eb="7">
      <t>ホソク</t>
    </rPh>
    <rPh sb="13" eb="14">
      <t>ネン</t>
    </rPh>
    <rPh sb="15" eb="16">
      <t>ガツ</t>
    </rPh>
    <rPh sb="17" eb="18">
      <t>ヒ</t>
    </rPh>
    <rPh sb="23" eb="24">
      <t>ネン</t>
    </rPh>
    <rPh sb="25" eb="26">
      <t>ガツ</t>
    </rPh>
    <rPh sb="28" eb="29">
      <t>ヒ</t>
    </rPh>
    <rPh sb="33" eb="35">
      <t>ニホン</t>
    </rPh>
    <rPh sb="35" eb="37">
      <t>コクナイ</t>
    </rPh>
    <rPh sb="38" eb="39">
      <t>アラ</t>
    </rPh>
    <rPh sb="41" eb="43">
      <t>コウザ</t>
    </rPh>
    <rPh sb="44" eb="46">
      <t>キョウシツ</t>
    </rPh>
    <rPh sb="49" eb="52">
      <t>ケンキュウシツ</t>
    </rPh>
    <rPh sb="53" eb="56">
      <t>セキニンシャ</t>
    </rPh>
    <rPh sb="60" eb="61">
      <t>モノ</t>
    </rPh>
    <rPh sb="62" eb="64">
      <t>キョウジュ</t>
    </rPh>
    <rPh sb="70" eb="72">
      <t>ソウトウ</t>
    </rPh>
    <rPh sb="74" eb="76">
      <t>ヤクショク</t>
    </rPh>
    <phoneticPr fontId="1"/>
  </si>
  <si>
    <t>生活習慣病領域(若手研究者）</t>
    <rPh sb="0" eb="2">
      <t>セイカツ</t>
    </rPh>
    <rPh sb="2" eb="4">
      <t>シュウカン</t>
    </rPh>
    <rPh sb="4" eb="5">
      <t>ビョウ</t>
    </rPh>
    <rPh sb="5" eb="7">
      <t>リョウイキ</t>
    </rPh>
    <rPh sb="8" eb="10">
      <t>ワカテ</t>
    </rPh>
    <rPh sb="10" eb="13">
      <t>ケンキュウシャ</t>
    </rPh>
    <phoneticPr fontId="1"/>
  </si>
  <si>
    <t>9月中旬頃</t>
    <rPh sb="1" eb="2">
      <t>ガツ</t>
    </rPh>
    <rPh sb="2" eb="4">
      <t>チュウジュン</t>
    </rPh>
    <rPh sb="4" eb="5">
      <t>コロ</t>
    </rPh>
    <phoneticPr fontId="1"/>
  </si>
  <si>
    <t>感染症領域（若手研究者）</t>
    <rPh sb="0" eb="3">
      <t>カンセンショウ</t>
    </rPh>
    <rPh sb="3" eb="5">
      <t>リョウイキ</t>
    </rPh>
    <rPh sb="6" eb="8">
      <t>ワカテ</t>
    </rPh>
    <rPh sb="8" eb="11">
      <t>ケンキュウシャ</t>
    </rPh>
    <phoneticPr fontId="1"/>
  </si>
  <si>
    <t>呼吸器・アレルギー領域（若手研究者）</t>
    <rPh sb="0" eb="3">
      <t>コキュウキ</t>
    </rPh>
    <rPh sb="9" eb="11">
      <t>リョウイキ</t>
    </rPh>
    <rPh sb="12" eb="14">
      <t>ワカテ</t>
    </rPh>
    <rPh sb="14" eb="17">
      <t>ケンキュウシャ</t>
    </rPh>
    <phoneticPr fontId="1"/>
  </si>
  <si>
    <t>https://www.msd-life-science-foundation.or.jp/</t>
  </si>
  <si>
    <t>22-001</t>
    <phoneticPr fontId="1"/>
  </si>
  <si>
    <t>22-002</t>
    <phoneticPr fontId="1"/>
  </si>
  <si>
    <t>22-003</t>
    <phoneticPr fontId="1"/>
  </si>
  <si>
    <t>22-004</t>
    <phoneticPr fontId="1"/>
  </si>
  <si>
    <t>22-005</t>
    <phoneticPr fontId="1"/>
  </si>
  <si>
    <t>22-006</t>
    <phoneticPr fontId="1"/>
  </si>
  <si>
    <t>22-007</t>
    <phoneticPr fontId="1"/>
  </si>
  <si>
    <t>22-008</t>
    <phoneticPr fontId="1"/>
  </si>
  <si>
    <t>22-009</t>
    <phoneticPr fontId="1"/>
  </si>
  <si>
    <t>22-010</t>
    <phoneticPr fontId="1"/>
  </si>
  <si>
    <t>22-011</t>
    <phoneticPr fontId="1"/>
  </si>
  <si>
    <t>22-012</t>
    <phoneticPr fontId="1"/>
  </si>
  <si>
    <t>22-013</t>
    <phoneticPr fontId="1"/>
  </si>
  <si>
    <t>公益財団法人発酵研究所</t>
    <rPh sb="0" eb="2">
      <t>コウエキ</t>
    </rPh>
    <rPh sb="2" eb="4">
      <t>ザイダン</t>
    </rPh>
    <rPh sb="4" eb="6">
      <t>ホウジン</t>
    </rPh>
    <rPh sb="6" eb="8">
      <t>ハッコウ</t>
    </rPh>
    <rPh sb="8" eb="11">
      <t>ケンキュウショ</t>
    </rPh>
    <phoneticPr fontId="1"/>
  </si>
  <si>
    <t>（1）微生物の分類に関する研究
（2）微生物の基礎研究
（3）微生物の応用研究</t>
    <rPh sb="3" eb="6">
      <t>ビセイブツ</t>
    </rPh>
    <rPh sb="7" eb="9">
      <t>ブンルイ</t>
    </rPh>
    <rPh sb="10" eb="11">
      <t>カン</t>
    </rPh>
    <rPh sb="13" eb="15">
      <t>ケンキュウ</t>
    </rPh>
    <rPh sb="19" eb="22">
      <t>ビセイブツ</t>
    </rPh>
    <rPh sb="23" eb="25">
      <t>キソ</t>
    </rPh>
    <rPh sb="25" eb="27">
      <t>ケンキュウ</t>
    </rPh>
    <rPh sb="31" eb="34">
      <t>ビセイブツ</t>
    </rPh>
    <rPh sb="35" eb="37">
      <t>オウヨウ</t>
    </rPh>
    <rPh sb="37" eb="39">
      <t>ケンキュウ</t>
    </rPh>
    <phoneticPr fontId="1"/>
  </si>
  <si>
    <t>（1）微生物の分類に関する研究
（2）微生物の基礎研究</t>
    <phoneticPr fontId="1"/>
  </si>
  <si>
    <t>35歳以下</t>
    <rPh sb="2" eb="3">
      <t>サイ</t>
    </rPh>
    <rPh sb="3" eb="5">
      <t>イカ</t>
    </rPh>
    <phoneticPr fontId="1"/>
  </si>
  <si>
    <t>複数の研究室が連携して微生物の研究と教育を共同で実施する</t>
    <rPh sb="0" eb="2">
      <t>フクスウ</t>
    </rPh>
    <rPh sb="3" eb="6">
      <t>ケンキュウシツ</t>
    </rPh>
    <rPh sb="7" eb="9">
      <t>レンケイ</t>
    </rPh>
    <rPh sb="11" eb="14">
      <t>ビセイブツ</t>
    </rPh>
    <rPh sb="15" eb="17">
      <t>ケンキュウ</t>
    </rPh>
    <rPh sb="18" eb="20">
      <t>キョウイク</t>
    </rPh>
    <rPh sb="21" eb="23">
      <t>キョウドウ</t>
    </rPh>
    <rPh sb="24" eb="26">
      <t>ジッシ</t>
    </rPh>
    <phoneticPr fontId="1"/>
  </si>
  <si>
    <t>微生物の分類に関する研究（分離、分類、保存）を推進するための研究部会等の設置・活動を助成</t>
    <rPh sb="0" eb="3">
      <t>ビセイブツ</t>
    </rPh>
    <rPh sb="4" eb="6">
      <t>ブンルイ</t>
    </rPh>
    <rPh sb="7" eb="8">
      <t>カン</t>
    </rPh>
    <rPh sb="10" eb="12">
      <t>ケンキュウ</t>
    </rPh>
    <rPh sb="13" eb="15">
      <t>ブンリ</t>
    </rPh>
    <rPh sb="16" eb="18">
      <t>ブンルイ</t>
    </rPh>
    <rPh sb="19" eb="21">
      <t>ホゾン</t>
    </rPh>
    <rPh sb="23" eb="25">
      <t>スイシン</t>
    </rPh>
    <rPh sb="30" eb="32">
      <t>ケンキュウ</t>
    </rPh>
    <rPh sb="32" eb="35">
      <t>ブカイトウ</t>
    </rPh>
    <rPh sb="36" eb="38">
      <t>セッチ</t>
    </rPh>
    <rPh sb="39" eb="41">
      <t>カツドウ</t>
    </rPh>
    <rPh sb="42" eb="44">
      <t>ジョセイ</t>
    </rPh>
    <phoneticPr fontId="1"/>
  </si>
  <si>
    <t>2023年度研究助成
一般研究助成</t>
    <rPh sb="4" eb="6">
      <t>ネンド</t>
    </rPh>
    <rPh sb="6" eb="8">
      <t>ケンキュウ</t>
    </rPh>
    <rPh sb="8" eb="10">
      <t>ジョセイ</t>
    </rPh>
    <rPh sb="11" eb="13">
      <t>イッパン</t>
    </rPh>
    <rPh sb="13" eb="15">
      <t>ケンキュウ</t>
    </rPh>
    <rPh sb="15" eb="17">
      <t>ジョセイ</t>
    </rPh>
    <phoneticPr fontId="1"/>
  </si>
  <si>
    <t>大型研究助成</t>
    <rPh sb="0" eb="2">
      <t>オオガタ</t>
    </rPh>
    <rPh sb="2" eb="4">
      <t>ケンキュウ</t>
    </rPh>
    <rPh sb="4" eb="6">
      <t>ジョセイ</t>
    </rPh>
    <phoneticPr fontId="1"/>
  </si>
  <si>
    <t>若手研究助成</t>
    <rPh sb="0" eb="2">
      <t>ワカテ</t>
    </rPh>
    <rPh sb="2" eb="4">
      <t>ケンキュウ</t>
    </rPh>
    <rPh sb="4" eb="6">
      <t>ジョセイ</t>
    </rPh>
    <phoneticPr fontId="1"/>
  </si>
  <si>
    <t>研究室助成</t>
    <rPh sb="0" eb="3">
      <t>ケンキュウシツ</t>
    </rPh>
    <rPh sb="3" eb="5">
      <t>ジョセイ</t>
    </rPh>
    <phoneticPr fontId="1"/>
  </si>
  <si>
    <t>学会・研究部会助成</t>
    <rPh sb="0" eb="2">
      <t>ガッカイ</t>
    </rPh>
    <rPh sb="3" eb="6">
      <t>ケンキュウブ</t>
    </rPh>
    <rPh sb="6" eb="7">
      <t>カイ</t>
    </rPh>
    <rPh sb="7" eb="9">
      <t>ジョセイ</t>
    </rPh>
    <phoneticPr fontId="1"/>
  </si>
  <si>
    <t>2023年2月上旬</t>
    <rPh sb="4" eb="5">
      <t>ネン</t>
    </rPh>
    <rPh sb="6" eb="7">
      <t>ガツ</t>
    </rPh>
    <rPh sb="7" eb="9">
      <t>ジョウジュン</t>
    </rPh>
    <phoneticPr fontId="1"/>
  </si>
  <si>
    <t>https://www.ifo.or.jp/research/guide03.html</t>
  </si>
  <si>
    <t>22-014</t>
    <phoneticPr fontId="1"/>
  </si>
  <si>
    <t>公益財団法人第一三共生命科学研究振興財団</t>
    <rPh sb="0" eb="2">
      <t>コウエキ</t>
    </rPh>
    <rPh sb="2" eb="4">
      <t>ザイダン</t>
    </rPh>
    <rPh sb="4" eb="6">
      <t>ホウジン</t>
    </rPh>
    <rPh sb="6" eb="8">
      <t>ダイイチ</t>
    </rPh>
    <rPh sb="8" eb="10">
      <t>サンキョウ</t>
    </rPh>
    <rPh sb="10" eb="12">
      <t>セイメイ</t>
    </rPh>
    <rPh sb="12" eb="14">
      <t>カガク</t>
    </rPh>
    <rPh sb="14" eb="16">
      <t>ケンキュウ</t>
    </rPh>
    <rPh sb="16" eb="18">
      <t>シンコウ</t>
    </rPh>
    <rPh sb="18" eb="20">
      <t>ザイダン</t>
    </rPh>
    <phoneticPr fontId="1"/>
  </si>
  <si>
    <t>生命科学、特に疾病の予防と治療に関する諸分野の基礎的研究並びに臨床への応用的研究</t>
    <rPh sb="0" eb="2">
      <t>セイメイ</t>
    </rPh>
    <rPh sb="2" eb="4">
      <t>カガク</t>
    </rPh>
    <rPh sb="5" eb="6">
      <t>トク</t>
    </rPh>
    <rPh sb="7" eb="9">
      <t>シツビョウ</t>
    </rPh>
    <rPh sb="10" eb="12">
      <t>ヨボウ</t>
    </rPh>
    <rPh sb="13" eb="15">
      <t>チリョウ</t>
    </rPh>
    <rPh sb="16" eb="17">
      <t>カン</t>
    </rPh>
    <rPh sb="19" eb="22">
      <t>ショブンヤ</t>
    </rPh>
    <rPh sb="23" eb="26">
      <t>キソテキ</t>
    </rPh>
    <rPh sb="26" eb="28">
      <t>ケンキュウ</t>
    </rPh>
    <rPh sb="28" eb="29">
      <t>ナラ</t>
    </rPh>
    <rPh sb="31" eb="33">
      <t>リンショウ</t>
    </rPh>
    <rPh sb="35" eb="37">
      <t>オウヨウ</t>
    </rPh>
    <rPh sb="37" eb="38">
      <t>テキ</t>
    </rPh>
    <rPh sb="38" eb="40">
      <t>ケンキュウ</t>
    </rPh>
    <phoneticPr fontId="1"/>
  </si>
  <si>
    <t>2022年度研究助成</t>
    <rPh sb="4" eb="6">
      <t>ネンド</t>
    </rPh>
    <rPh sb="6" eb="10">
      <t>ケンキュウジョセイ</t>
    </rPh>
    <phoneticPr fontId="1"/>
  </si>
  <si>
    <t>2023年度海外留学奨学研究助成候補者推薦</t>
    <phoneticPr fontId="1"/>
  </si>
  <si>
    <t>2022年4月1日現在
35歳以下</t>
    <rPh sb="4" eb="5">
      <t>ネン</t>
    </rPh>
    <rPh sb="6" eb="7">
      <t>ガツ</t>
    </rPh>
    <rPh sb="8" eb="9">
      <t>ヒ</t>
    </rPh>
    <rPh sb="9" eb="11">
      <t>ゲンザイ</t>
    </rPh>
    <rPh sb="14" eb="15">
      <t>サイ</t>
    </rPh>
    <rPh sb="15" eb="17">
      <t>イカ</t>
    </rPh>
    <phoneticPr fontId="1"/>
  </si>
  <si>
    <t>推薦者資格については、財団ホームページの「財団指定推薦機関」で確認</t>
    <rPh sb="0" eb="2">
      <t>スイセン</t>
    </rPh>
    <rPh sb="2" eb="3">
      <t>シャ</t>
    </rPh>
    <rPh sb="3" eb="5">
      <t>シカク</t>
    </rPh>
    <rPh sb="11" eb="13">
      <t>ザイダン</t>
    </rPh>
    <rPh sb="21" eb="23">
      <t>ザイダン</t>
    </rPh>
    <rPh sb="23" eb="25">
      <t>シテイ</t>
    </rPh>
    <rPh sb="25" eb="27">
      <t>スイセン</t>
    </rPh>
    <rPh sb="27" eb="29">
      <t>キカン</t>
    </rPh>
    <rPh sb="31" eb="33">
      <t>カクニン</t>
    </rPh>
    <phoneticPr fontId="1"/>
  </si>
  <si>
    <t>https://www.ds-fdn.or.jp/</t>
  </si>
  <si>
    <t>22-015</t>
    <phoneticPr fontId="1"/>
  </si>
  <si>
    <t>公益財団法人立石科学技術振興財団</t>
    <rPh sb="0" eb="2">
      <t>コウエキ</t>
    </rPh>
    <rPh sb="2" eb="4">
      <t>ザイダン</t>
    </rPh>
    <rPh sb="4" eb="6">
      <t>ホウジン</t>
    </rPh>
    <rPh sb="6" eb="8">
      <t>タテイシ</t>
    </rPh>
    <rPh sb="8" eb="10">
      <t>カガク</t>
    </rPh>
    <rPh sb="10" eb="12">
      <t>ギジュツ</t>
    </rPh>
    <rPh sb="12" eb="14">
      <t>シンコウ</t>
    </rPh>
    <rPh sb="14" eb="16">
      <t>ザイダン</t>
    </rPh>
    <phoneticPr fontId="1"/>
  </si>
  <si>
    <t>2022年度後期国際交流助成および国際会議開催助成公募</t>
    <rPh sb="4" eb="6">
      <t>ネンド</t>
    </rPh>
    <rPh sb="6" eb="8">
      <t>コウキ</t>
    </rPh>
    <rPh sb="8" eb="10">
      <t>コクサイ</t>
    </rPh>
    <rPh sb="10" eb="12">
      <t>コウリュウ</t>
    </rPh>
    <rPh sb="12" eb="14">
      <t>ジョセイ</t>
    </rPh>
    <rPh sb="17" eb="19">
      <t>コクサイ</t>
    </rPh>
    <rPh sb="19" eb="21">
      <t>カイギ</t>
    </rPh>
    <rPh sb="21" eb="23">
      <t>カイサイ</t>
    </rPh>
    <rPh sb="23" eb="25">
      <t>ジョセイ</t>
    </rPh>
    <rPh sb="25" eb="27">
      <t>コウボ</t>
    </rPh>
    <phoneticPr fontId="1"/>
  </si>
  <si>
    <t>推薦</t>
    <rPh sb="0" eb="2">
      <t>スイセン</t>
    </rPh>
    <phoneticPr fontId="1"/>
  </si>
  <si>
    <t xml:space="preserve">後期国際交流助成
①国際会議発表
②短期在外研究
</t>
    <rPh sb="0" eb="2">
      <t>コウキ</t>
    </rPh>
    <rPh sb="2" eb="4">
      <t>コクサイ</t>
    </rPh>
    <rPh sb="4" eb="6">
      <t>コウリュウ</t>
    </rPh>
    <rPh sb="6" eb="8">
      <t>ジョセイ</t>
    </rPh>
    <rPh sb="10" eb="12">
      <t>コクサイ</t>
    </rPh>
    <rPh sb="12" eb="14">
      <t>カイギ</t>
    </rPh>
    <rPh sb="14" eb="16">
      <t>ハッピョウ</t>
    </rPh>
    <rPh sb="18" eb="20">
      <t>タンキ</t>
    </rPh>
    <rPh sb="20" eb="22">
      <t>ザイガイ</t>
    </rPh>
    <rPh sb="22" eb="24">
      <t>ケンキュウ</t>
    </rPh>
    <phoneticPr fontId="1"/>
  </si>
  <si>
    <t xml:space="preserve">①400以下
②700以下
</t>
    <rPh sb="4" eb="6">
      <t>イカ</t>
    </rPh>
    <rPh sb="11" eb="13">
      <t>イカ</t>
    </rPh>
    <phoneticPr fontId="1"/>
  </si>
  <si>
    <t>40歳以下（申請日の満年齢）</t>
    <rPh sb="2" eb="3">
      <t>サイ</t>
    </rPh>
    <rPh sb="3" eb="5">
      <t>イカ</t>
    </rPh>
    <rPh sb="6" eb="9">
      <t>シンセイビ</t>
    </rPh>
    <rPh sb="10" eb="13">
      <t>マンネンレイ</t>
    </rPh>
    <phoneticPr fontId="1"/>
  </si>
  <si>
    <t>承諾</t>
    <rPh sb="0" eb="2">
      <t>ショウダク</t>
    </rPh>
    <phoneticPr fontId="1"/>
  </si>
  <si>
    <t>承諾書郵送は6/30の消印有効</t>
    <rPh sb="0" eb="3">
      <t>ショウダクショ</t>
    </rPh>
    <rPh sb="3" eb="5">
      <t>ユウソウ</t>
    </rPh>
    <rPh sb="11" eb="13">
      <t>ケシイン</t>
    </rPh>
    <rPh sb="13" eb="15">
      <t>ユウコウ</t>
    </rPh>
    <phoneticPr fontId="1"/>
  </si>
  <si>
    <t>国際会議開催助成</t>
    <rPh sb="0" eb="2">
      <t>コクサイ</t>
    </rPh>
    <rPh sb="2" eb="4">
      <t>カイギ</t>
    </rPh>
    <rPh sb="4" eb="6">
      <t>カイサイ</t>
    </rPh>
    <rPh sb="6" eb="8">
      <t>ジョセイ</t>
    </rPh>
    <phoneticPr fontId="1"/>
  </si>
  <si>
    <t>10月</t>
    <rPh sb="2" eb="3">
      <t>ガツ</t>
    </rPh>
    <phoneticPr fontId="1"/>
  </si>
  <si>
    <t>https://www.tateisi-f.org/news/2022-3-25</t>
  </si>
  <si>
    <t>22-016</t>
    <phoneticPr fontId="1"/>
  </si>
  <si>
    <t>公益財団法人マツダ財団</t>
    <rPh sb="0" eb="2">
      <t>コウエキ</t>
    </rPh>
    <rPh sb="2" eb="4">
      <t>ザイダン</t>
    </rPh>
    <rPh sb="4" eb="6">
      <t>ホウジン</t>
    </rPh>
    <rPh sb="9" eb="11">
      <t>ザイダン</t>
    </rPh>
    <phoneticPr fontId="1"/>
  </si>
  <si>
    <t>第38回（2022年度）マツダ研究助成募集要項-科学技術振興関係-</t>
    <rPh sb="0" eb="1">
      <t>ダイ</t>
    </rPh>
    <rPh sb="3" eb="4">
      <t>カイ</t>
    </rPh>
    <rPh sb="9" eb="11">
      <t>ネンド</t>
    </rPh>
    <rPh sb="15" eb="17">
      <t>ケンキュウ</t>
    </rPh>
    <rPh sb="17" eb="19">
      <t>ジョセイ</t>
    </rPh>
    <rPh sb="19" eb="21">
      <t>ボシュウ</t>
    </rPh>
    <rPh sb="21" eb="23">
      <t>ヨウコウ</t>
    </rPh>
    <rPh sb="24" eb="26">
      <t>カガク</t>
    </rPh>
    <rPh sb="26" eb="28">
      <t>ギジュツ</t>
    </rPh>
    <rPh sb="28" eb="30">
      <t>シンコウ</t>
    </rPh>
    <rPh sb="30" eb="32">
      <t>カンケイ</t>
    </rPh>
    <phoneticPr fontId="1"/>
  </si>
  <si>
    <t>（1）機械に係わる研究分野
（2）電子・情報に係わる研究分野
（3）化学系材料に係わる研究分野
（4）物理系材料に係わる研究分野</t>
    <rPh sb="3" eb="5">
      <t>キカイ</t>
    </rPh>
    <rPh sb="6" eb="7">
      <t>カカ</t>
    </rPh>
    <rPh sb="9" eb="11">
      <t>ケンキュウ</t>
    </rPh>
    <rPh sb="11" eb="13">
      <t>ブンヤ</t>
    </rPh>
    <rPh sb="17" eb="19">
      <t>デンシ</t>
    </rPh>
    <rPh sb="20" eb="22">
      <t>ジョウホウ</t>
    </rPh>
    <rPh sb="23" eb="24">
      <t>カカ</t>
    </rPh>
    <rPh sb="26" eb="28">
      <t>ケンキュウ</t>
    </rPh>
    <rPh sb="28" eb="30">
      <t>ブンヤ</t>
    </rPh>
    <rPh sb="34" eb="36">
      <t>バケガク</t>
    </rPh>
    <rPh sb="36" eb="37">
      <t>ケイ</t>
    </rPh>
    <rPh sb="37" eb="39">
      <t>ザイリョウ</t>
    </rPh>
    <rPh sb="40" eb="41">
      <t>カカ</t>
    </rPh>
    <rPh sb="43" eb="45">
      <t>ケンキュウ</t>
    </rPh>
    <rPh sb="45" eb="47">
      <t>ブンヤ</t>
    </rPh>
    <rPh sb="51" eb="54">
      <t>ブツリケイ</t>
    </rPh>
    <rPh sb="54" eb="56">
      <t>ザイリョウ</t>
    </rPh>
    <rPh sb="57" eb="58">
      <t>カカ</t>
    </rPh>
    <rPh sb="60" eb="62">
      <t>ケンキュウ</t>
    </rPh>
    <rPh sb="62" eb="64">
      <t>ブンヤ</t>
    </rPh>
    <phoneticPr fontId="1"/>
  </si>
  <si>
    <t>締切：5/31（火）必着</t>
    <rPh sb="0" eb="2">
      <t>シメキリ</t>
    </rPh>
    <rPh sb="8" eb="9">
      <t>カ</t>
    </rPh>
    <rPh sb="10" eb="12">
      <t>ヒッチャク</t>
    </rPh>
    <phoneticPr fontId="1"/>
  </si>
  <si>
    <t>9月末</t>
    <rPh sb="1" eb="2">
      <t>ガツ</t>
    </rPh>
    <rPh sb="2" eb="3">
      <t>マツ</t>
    </rPh>
    <phoneticPr fontId="1"/>
  </si>
  <si>
    <t>https://mzaidan.mazda.co.jp/bosyu/science_serach/index.html</t>
  </si>
  <si>
    <t>22-017</t>
    <phoneticPr fontId="1"/>
  </si>
  <si>
    <t>公益財団法人黒住医学研究振興財団</t>
    <rPh sb="0" eb="4">
      <t>コウエキザイダン</t>
    </rPh>
    <rPh sb="4" eb="6">
      <t>ホウジン</t>
    </rPh>
    <rPh sb="6" eb="8">
      <t>クロスミ</t>
    </rPh>
    <rPh sb="8" eb="10">
      <t>イガク</t>
    </rPh>
    <rPh sb="10" eb="12">
      <t>ケンキュウ</t>
    </rPh>
    <rPh sb="12" eb="14">
      <t>シンコウ</t>
    </rPh>
    <rPh sb="14" eb="16">
      <t>ザイダン</t>
    </rPh>
    <phoneticPr fontId="1"/>
  </si>
  <si>
    <t>2022年度第30回研究助成金募集要項</t>
    <rPh sb="4" eb="6">
      <t>ネンド</t>
    </rPh>
    <rPh sb="6" eb="7">
      <t>ダイ</t>
    </rPh>
    <rPh sb="9" eb="10">
      <t>カイ</t>
    </rPh>
    <rPh sb="10" eb="14">
      <t>ケンキュウジョセイ</t>
    </rPh>
    <rPh sb="14" eb="15">
      <t>キン</t>
    </rPh>
    <rPh sb="15" eb="17">
      <t>ボシュウ</t>
    </rPh>
    <rPh sb="17" eb="19">
      <t>ヨウコウ</t>
    </rPh>
    <phoneticPr fontId="1"/>
  </si>
  <si>
    <t>対象領域
①臨床化学②分子生物学（医学）③臨床微生物学④臨床免疫学⑤検査血液学⑥人体病理学⑦疫学⑧一般・生理学⑨感染危機管理</t>
    <rPh sb="0" eb="2">
      <t>タイショウ</t>
    </rPh>
    <rPh sb="2" eb="4">
      <t>リョウイキ</t>
    </rPh>
    <rPh sb="6" eb="8">
      <t>リンショウ</t>
    </rPh>
    <rPh sb="8" eb="10">
      <t>カガク</t>
    </rPh>
    <rPh sb="11" eb="13">
      <t>ブンシ</t>
    </rPh>
    <rPh sb="13" eb="16">
      <t>セイブツガク</t>
    </rPh>
    <rPh sb="17" eb="19">
      <t>イガク</t>
    </rPh>
    <rPh sb="21" eb="23">
      <t>リンショウ</t>
    </rPh>
    <rPh sb="23" eb="26">
      <t>ビセイブツ</t>
    </rPh>
    <rPh sb="26" eb="27">
      <t>ガク</t>
    </rPh>
    <rPh sb="28" eb="30">
      <t>リンショウ</t>
    </rPh>
    <rPh sb="30" eb="32">
      <t>メンエキ</t>
    </rPh>
    <rPh sb="32" eb="33">
      <t>ガク</t>
    </rPh>
    <rPh sb="34" eb="36">
      <t>ケンサ</t>
    </rPh>
    <rPh sb="36" eb="39">
      <t>ケツエキガク</t>
    </rPh>
    <rPh sb="40" eb="42">
      <t>ジンタイ</t>
    </rPh>
    <rPh sb="42" eb="45">
      <t>ビョウリガク</t>
    </rPh>
    <rPh sb="46" eb="48">
      <t>エキガク</t>
    </rPh>
    <rPh sb="49" eb="51">
      <t>イッパン</t>
    </rPh>
    <rPh sb="52" eb="55">
      <t>セイリガク</t>
    </rPh>
    <rPh sb="56" eb="62">
      <t>カンセンキキカンリ</t>
    </rPh>
    <phoneticPr fontId="1"/>
  </si>
  <si>
    <t>①～⑧　1,000
⑨　       1,500</t>
    <phoneticPr fontId="1"/>
  </si>
  <si>
    <t>22-018</t>
    <phoneticPr fontId="1"/>
  </si>
  <si>
    <t>2022年度第58回「小島三郎記念文化賞」推薦</t>
    <rPh sb="4" eb="6">
      <t>ネンド</t>
    </rPh>
    <rPh sb="6" eb="7">
      <t>ダイ</t>
    </rPh>
    <rPh sb="9" eb="10">
      <t>カイ</t>
    </rPh>
    <rPh sb="11" eb="13">
      <t>コジマ</t>
    </rPh>
    <rPh sb="13" eb="15">
      <t>サブロウ</t>
    </rPh>
    <rPh sb="15" eb="17">
      <t>キネン</t>
    </rPh>
    <rPh sb="17" eb="20">
      <t>ブンカショウ</t>
    </rPh>
    <rPh sb="21" eb="23">
      <t>スイセン</t>
    </rPh>
    <phoneticPr fontId="1"/>
  </si>
  <si>
    <t>病原微生物学、感染症学、公衆衛生学その他これらに関連した領域において顕著な業績で、国の文化に貢献した研究成果に対して贈る</t>
    <rPh sb="0" eb="2">
      <t>ビョウゲン</t>
    </rPh>
    <rPh sb="2" eb="5">
      <t>ビセイブツ</t>
    </rPh>
    <rPh sb="5" eb="6">
      <t>ガク</t>
    </rPh>
    <rPh sb="7" eb="10">
      <t>カンセンショウ</t>
    </rPh>
    <rPh sb="10" eb="11">
      <t>ガク</t>
    </rPh>
    <rPh sb="12" eb="14">
      <t>コウシュウ</t>
    </rPh>
    <rPh sb="14" eb="16">
      <t>エイセイ</t>
    </rPh>
    <rPh sb="16" eb="17">
      <t>ガク</t>
    </rPh>
    <rPh sb="19" eb="20">
      <t>タ</t>
    </rPh>
    <rPh sb="24" eb="26">
      <t>カンレン</t>
    </rPh>
    <rPh sb="28" eb="30">
      <t>リョウイキ</t>
    </rPh>
    <rPh sb="34" eb="36">
      <t>ケンチョ</t>
    </rPh>
    <rPh sb="37" eb="39">
      <t>ギョウセキ</t>
    </rPh>
    <rPh sb="41" eb="42">
      <t>クニ</t>
    </rPh>
    <rPh sb="43" eb="45">
      <t>ブンカ</t>
    </rPh>
    <rPh sb="46" eb="48">
      <t>コウケン</t>
    </rPh>
    <rPh sb="50" eb="52">
      <t>ケンキュウ</t>
    </rPh>
    <rPh sb="52" eb="54">
      <t>セイカ</t>
    </rPh>
    <rPh sb="55" eb="56">
      <t>タイ</t>
    </rPh>
    <rPh sb="58" eb="59">
      <t>オク</t>
    </rPh>
    <phoneticPr fontId="1"/>
  </si>
  <si>
    <t>http://www.kmf.or.jp/</t>
  </si>
  <si>
    <t>22-019</t>
    <phoneticPr fontId="1"/>
  </si>
  <si>
    <t>一般社団法人東京顕微鏡院</t>
    <rPh sb="0" eb="2">
      <t>イッパン</t>
    </rPh>
    <rPh sb="2" eb="4">
      <t>シャダン</t>
    </rPh>
    <rPh sb="4" eb="6">
      <t>ホウジン</t>
    </rPh>
    <rPh sb="6" eb="8">
      <t>トウキョウ</t>
    </rPh>
    <rPh sb="8" eb="11">
      <t>ケンビキョウ</t>
    </rPh>
    <rPh sb="11" eb="12">
      <t>イン</t>
    </rPh>
    <phoneticPr fontId="1"/>
  </si>
  <si>
    <t>遠山椿吉記念　第8回　食と環境の科学賞募集案内</t>
    <rPh sb="0" eb="2">
      <t>トオヤマ</t>
    </rPh>
    <rPh sb="2" eb="3">
      <t>ツバキ</t>
    </rPh>
    <rPh sb="3" eb="4">
      <t>ヨシ</t>
    </rPh>
    <rPh sb="4" eb="6">
      <t>キネン</t>
    </rPh>
    <rPh sb="7" eb="8">
      <t>ダイ</t>
    </rPh>
    <rPh sb="9" eb="10">
      <t>カイ</t>
    </rPh>
    <rPh sb="11" eb="12">
      <t>ショク</t>
    </rPh>
    <rPh sb="13" eb="15">
      <t>カンキョウ</t>
    </rPh>
    <rPh sb="16" eb="19">
      <t>カガクショウ</t>
    </rPh>
    <rPh sb="19" eb="21">
      <t>ボシュウ</t>
    </rPh>
    <rPh sb="21" eb="23">
      <t>アンナイ</t>
    </rPh>
    <phoneticPr fontId="1"/>
  </si>
  <si>
    <t>①遠山椿吉賞
②山田和江賞</t>
    <rPh sb="1" eb="3">
      <t>トオヤマ</t>
    </rPh>
    <rPh sb="3" eb="4">
      <t>ツバキ</t>
    </rPh>
    <rPh sb="4" eb="5">
      <t>ヨシ</t>
    </rPh>
    <rPh sb="5" eb="6">
      <t>ショウ</t>
    </rPh>
    <rPh sb="8" eb="10">
      <t>ヤマダ</t>
    </rPh>
    <rPh sb="10" eb="12">
      <t>カズエ</t>
    </rPh>
    <rPh sb="12" eb="13">
      <t>ショウ</t>
    </rPh>
    <phoneticPr fontId="1"/>
  </si>
  <si>
    <t>①3,000
②1,000</t>
    <phoneticPr fontId="1"/>
  </si>
  <si>
    <t>推薦</t>
    <rPh sb="0" eb="2">
      <t>スイセン</t>
    </rPh>
    <phoneticPr fontId="1"/>
  </si>
  <si>
    <t>10月</t>
    <rPh sb="2" eb="3">
      <t>ガツ</t>
    </rPh>
    <phoneticPr fontId="1"/>
  </si>
  <si>
    <t>②40歳以下の応募者（応募年の4月1日現在）</t>
    <rPh sb="3" eb="4">
      <t>サイ</t>
    </rPh>
    <rPh sb="4" eb="6">
      <t>イカ</t>
    </rPh>
    <rPh sb="7" eb="10">
      <t>オウボシャ</t>
    </rPh>
    <rPh sb="11" eb="13">
      <t>オウボ</t>
    </rPh>
    <rPh sb="13" eb="14">
      <t>トシ</t>
    </rPh>
    <rPh sb="16" eb="17">
      <t>ガツ</t>
    </rPh>
    <rPh sb="18" eb="19">
      <t>ヒ</t>
    </rPh>
    <rPh sb="19" eb="21">
      <t>ゲンザイ</t>
    </rPh>
    <phoneticPr fontId="1"/>
  </si>
  <si>
    <t>https://www.kenko-kenbi.or.jp/koueki/koueki-chinkichi/index.html</t>
    <phoneticPr fontId="1"/>
  </si>
  <si>
    <t>22-020</t>
    <phoneticPr fontId="1"/>
  </si>
  <si>
    <t>一般社団法人河川情報センター</t>
    <rPh sb="0" eb="6">
      <t>イッパンシャダンホウジン</t>
    </rPh>
    <rPh sb="6" eb="8">
      <t>カセン</t>
    </rPh>
    <rPh sb="8" eb="10">
      <t>ジョウホウ</t>
    </rPh>
    <phoneticPr fontId="1"/>
  </si>
  <si>
    <t>令和4年度研究助成募集</t>
    <rPh sb="5" eb="7">
      <t>ケンキュウ</t>
    </rPh>
    <rPh sb="7" eb="9">
      <t>ジョセイ</t>
    </rPh>
    <rPh sb="9" eb="11">
      <t>ボシュウ</t>
    </rPh>
    <phoneticPr fontId="1"/>
  </si>
  <si>
    <t>http://www.river.or.jp/koeki/jyosei/2022.html</t>
  </si>
  <si>
    <t>① 水災害に係る水理・水文（洪水予測・洪水氾濫を含む）
（水文観測技術（レーダ活用、流量観測高度化など）、洪水予測、浸水域把握技術、氾濫流解析など）
② 水害リスク情報
（水害リスク情報の把握、分析、活用など）
③ 河川情報の提供
（処理・加工・配信技術など）
④ 水災害情報の収集・共有
（浸水状況把握、被害状況把握、同時多発被害対応、災害情報データベース、災害SNSなど）
⑤ 水災害軽減に向けた土地関係情報・地理空間情報との連携
⑥ 地域防災力向上
（洪水避難誘導支援、広域避難、情報リテラシー、地域防災教育など）
⑦ 災害時危機管理</t>
    <phoneticPr fontId="1"/>
  </si>
  <si>
    <t>22-021</t>
    <phoneticPr fontId="1"/>
  </si>
  <si>
    <t>国立研究開発法人科学技術振興機構（ＪＳＴ）</t>
    <phoneticPr fontId="1"/>
  </si>
  <si>
    <t>第4回　輝く女性研究者賞
（ジュン　アシダ賞）</t>
    <rPh sb="0" eb="1">
      <t>ダイ</t>
    </rPh>
    <rPh sb="2" eb="3">
      <t>カイ</t>
    </rPh>
    <rPh sb="4" eb="5">
      <t>カガヤ</t>
    </rPh>
    <rPh sb="6" eb="8">
      <t>ジョセイ</t>
    </rPh>
    <rPh sb="8" eb="12">
      <t>ケンキュウシャショウ</t>
    </rPh>
    <rPh sb="21" eb="22">
      <t>ショウ</t>
    </rPh>
    <phoneticPr fontId="1"/>
  </si>
  <si>
    <t>11月上中旬</t>
    <rPh sb="2" eb="3">
      <t>ガツ</t>
    </rPh>
    <rPh sb="3" eb="4">
      <t>ジョウ</t>
    </rPh>
    <rPh sb="4" eb="6">
      <t>チュウジュン</t>
    </rPh>
    <phoneticPr fontId="1"/>
  </si>
  <si>
    <t>https://www.jst.go.jp/diversity/about/award/index.html</t>
    <phoneticPr fontId="1"/>
  </si>
  <si>
    <t>2022年4月1日現在で40歳未満</t>
    <rPh sb="4" eb="5">
      <t>ネン</t>
    </rPh>
    <rPh sb="6" eb="7">
      <t>ガツ</t>
    </rPh>
    <rPh sb="8" eb="9">
      <t>ヒ</t>
    </rPh>
    <rPh sb="9" eb="11">
      <t>ゲンザイ</t>
    </rPh>
    <rPh sb="14" eb="15">
      <t>サイ</t>
    </rPh>
    <rPh sb="15" eb="17">
      <t>ミマン</t>
    </rPh>
    <phoneticPr fontId="1"/>
  </si>
  <si>
    <t>受付中</t>
    <rPh sb="0" eb="2">
      <t>ウケツケ</t>
    </rPh>
    <rPh sb="2" eb="3">
      <t>チュウ</t>
    </rPh>
    <phoneticPr fontId="1"/>
  </si>
  <si>
    <t>化学技術に関連していれば研究分野は不問</t>
    <rPh sb="2" eb="4">
      <t>ギジュツ</t>
    </rPh>
    <rPh sb="5" eb="7">
      <t>カンレン</t>
    </rPh>
    <rPh sb="12" eb="14">
      <t>ケンキュウ</t>
    </rPh>
    <rPh sb="14" eb="16">
      <t>ブンヤ</t>
    </rPh>
    <rPh sb="17" eb="19">
      <t>フモン</t>
    </rPh>
    <phoneticPr fontId="1"/>
  </si>
  <si>
    <t>公益財団法人　牧誠財団</t>
  </si>
  <si>
    <t>推薦</t>
    <rPh sb="0" eb="2">
      <t>スイセン</t>
    </rPh>
    <phoneticPr fontId="1"/>
  </si>
  <si>
    <t>１）2000
２）600
３）2000</t>
    <phoneticPr fontId="1"/>
  </si>
  <si>
    <t>国際研究交流助成
１）大学院生学会派遣
２）学会報告派遣
３）ワークショップ報告派遣
４）短期派遣（3カ月以内）
５）中期派遣（4カ月～24カ月）</t>
    <rPh sb="0" eb="2">
      <t>コクサイ</t>
    </rPh>
    <rPh sb="2" eb="4">
      <t>ケンキュウ</t>
    </rPh>
    <rPh sb="4" eb="6">
      <t>コウリュウ</t>
    </rPh>
    <rPh sb="6" eb="8">
      <t>ジョセイ</t>
    </rPh>
    <rPh sb="11" eb="15">
      <t>ダイガクインセイ</t>
    </rPh>
    <rPh sb="15" eb="17">
      <t>ガッカイ</t>
    </rPh>
    <rPh sb="17" eb="19">
      <t>ハケン</t>
    </rPh>
    <rPh sb="22" eb="24">
      <t>ガッカイ</t>
    </rPh>
    <rPh sb="24" eb="26">
      <t>ホウコク</t>
    </rPh>
    <rPh sb="26" eb="28">
      <t>ハケン</t>
    </rPh>
    <rPh sb="38" eb="40">
      <t>ホウコク</t>
    </rPh>
    <rPh sb="40" eb="42">
      <t>ハケン</t>
    </rPh>
    <rPh sb="45" eb="47">
      <t>タンキ</t>
    </rPh>
    <rPh sb="47" eb="49">
      <t>ハケン</t>
    </rPh>
    <rPh sb="52" eb="53">
      <t>ゲツ</t>
    </rPh>
    <rPh sb="53" eb="55">
      <t>イナイ</t>
    </rPh>
    <rPh sb="59" eb="61">
      <t>チュウキ</t>
    </rPh>
    <rPh sb="61" eb="63">
      <t>ハケン</t>
    </rPh>
    <rPh sb="66" eb="67">
      <t>ゲツ</t>
    </rPh>
    <rPh sb="71" eb="72">
      <t>ゲツ</t>
    </rPh>
    <phoneticPr fontId="1"/>
  </si>
  <si>
    <t>１）200
２）300
３）400
４）500
５）100</t>
    <phoneticPr fontId="1"/>
  </si>
  <si>
    <t>6月</t>
    <rPh sb="1" eb="2">
      <t>ガツ</t>
    </rPh>
    <phoneticPr fontId="1"/>
  </si>
  <si>
    <t xml:space="preserve">出版助成
管理会計学及び関連領域の研究成果
</t>
    <rPh sb="0" eb="2">
      <t>シュッパン</t>
    </rPh>
    <rPh sb="2" eb="4">
      <t>ジョセイ</t>
    </rPh>
    <rPh sb="5" eb="7">
      <t>カンリ</t>
    </rPh>
    <rPh sb="7" eb="10">
      <t>カイケイガク</t>
    </rPh>
    <rPh sb="10" eb="11">
      <t>オヨ</t>
    </rPh>
    <rPh sb="12" eb="14">
      <t>カンレン</t>
    </rPh>
    <rPh sb="14" eb="16">
      <t>リョウイキ</t>
    </rPh>
    <rPh sb="17" eb="19">
      <t>ケンキュウ</t>
    </rPh>
    <rPh sb="19" eb="21">
      <t>セイカ</t>
    </rPh>
    <phoneticPr fontId="1"/>
  </si>
  <si>
    <t>http://melco-foundation.jp/</t>
    <phoneticPr fontId="1"/>
  </si>
  <si>
    <t>公益財団法人　民事紛争処理研究基金</t>
    <phoneticPr fontId="1"/>
  </si>
  <si>
    <t>22-022</t>
    <phoneticPr fontId="1"/>
  </si>
  <si>
    <t>22-023</t>
    <phoneticPr fontId="1"/>
  </si>
  <si>
    <t>民事紛争処理に関する研究助成</t>
    <phoneticPr fontId="1"/>
  </si>
  <si>
    <t>2022年度　研究助成募集</t>
    <phoneticPr fontId="1"/>
  </si>
  <si>
    <t>共同研究：1000
特定：2000</t>
    <rPh sb="0" eb="2">
      <t>キョウドウ</t>
    </rPh>
    <rPh sb="2" eb="4">
      <t>ケンキュウ</t>
    </rPh>
    <rPh sb="10" eb="12">
      <t>トクテイ</t>
    </rPh>
    <phoneticPr fontId="1"/>
  </si>
  <si>
    <t>「倒産・再生法制研究」に関する懸賞論文募集</t>
    <rPh sb="1" eb="3">
      <t>トウサン</t>
    </rPh>
    <rPh sb="4" eb="6">
      <t>サイセイ</t>
    </rPh>
    <rPh sb="6" eb="8">
      <t>ホウセイ</t>
    </rPh>
    <rPh sb="8" eb="10">
      <t>ケンキュウ</t>
    </rPh>
    <rPh sb="12" eb="13">
      <t>カン</t>
    </rPh>
    <rPh sb="15" eb="17">
      <t>ケンショウ</t>
    </rPh>
    <rPh sb="17" eb="19">
      <t>ロンブン</t>
    </rPh>
    <rPh sb="19" eb="21">
      <t>ボシュウ</t>
    </rPh>
    <phoneticPr fontId="1"/>
  </si>
  <si>
    <t>http://www.mhk.or.jp/</t>
    <phoneticPr fontId="1"/>
  </si>
  <si>
    <t>7月末日</t>
    <rPh sb="1" eb="2">
      <t>ガツ</t>
    </rPh>
    <rPh sb="2" eb="4">
      <t>マツジツ</t>
    </rPh>
    <phoneticPr fontId="1"/>
  </si>
  <si>
    <t>2024年
3月末</t>
    <rPh sb="4" eb="5">
      <t>ネン</t>
    </rPh>
    <rPh sb="7" eb="8">
      <t>ガツ</t>
    </rPh>
    <rPh sb="8" eb="9">
      <t>マツ</t>
    </rPh>
    <phoneticPr fontId="1"/>
  </si>
  <si>
    <t>研究助成（管理会計実務に関する研究）
１）研究助成Ａ
２）研究助成Ｂ
３）挑戦的萌芽研究助成</t>
    <rPh sb="0" eb="2">
      <t>ケンキュウ</t>
    </rPh>
    <rPh sb="2" eb="4">
      <t>ジョセイ</t>
    </rPh>
    <rPh sb="5" eb="7">
      <t>カンリ</t>
    </rPh>
    <rPh sb="7" eb="9">
      <t>カイケイ</t>
    </rPh>
    <rPh sb="9" eb="11">
      <t>ジツム</t>
    </rPh>
    <rPh sb="12" eb="13">
      <t>カン</t>
    </rPh>
    <rPh sb="15" eb="17">
      <t>ケンキュウ</t>
    </rPh>
    <rPh sb="21" eb="23">
      <t>ケンキュウ</t>
    </rPh>
    <rPh sb="23" eb="25">
      <t>ジョセイ</t>
    </rPh>
    <rPh sb="29" eb="31">
      <t>ケンキュウ</t>
    </rPh>
    <rPh sb="31" eb="33">
      <t>ジョセイ</t>
    </rPh>
    <rPh sb="37" eb="40">
      <t>チョウセンテキ</t>
    </rPh>
    <rPh sb="40" eb="42">
      <t>ホウガ</t>
    </rPh>
    <rPh sb="42" eb="44">
      <t>ケンキュウ</t>
    </rPh>
    <rPh sb="44" eb="46">
      <t>ジョセイ</t>
    </rPh>
    <phoneticPr fontId="1"/>
  </si>
  <si>
    <t>第12回倒産・再生法制研究奨励金懸賞論文募集</t>
    <rPh sb="0" eb="1">
      <t>ダイ</t>
    </rPh>
    <rPh sb="3" eb="4">
      <t>カイ</t>
    </rPh>
    <rPh sb="4" eb="6">
      <t>トウサン</t>
    </rPh>
    <rPh sb="7" eb="9">
      <t>サイセイ</t>
    </rPh>
    <rPh sb="9" eb="11">
      <t>ホウセイ</t>
    </rPh>
    <rPh sb="11" eb="13">
      <t>ケンキュウ</t>
    </rPh>
    <rPh sb="13" eb="16">
      <t>ショウレイキン</t>
    </rPh>
    <rPh sb="16" eb="18">
      <t>ケンショウ</t>
    </rPh>
    <rPh sb="18" eb="20">
      <t>ロンブン</t>
    </rPh>
    <rPh sb="20" eb="22">
      <t>ボシュウ</t>
    </rPh>
    <phoneticPr fontId="1"/>
  </si>
  <si>
    <t>22-024</t>
    <phoneticPr fontId="1"/>
  </si>
  <si>
    <t>●</t>
    <phoneticPr fontId="1"/>
  </si>
  <si>
    <t>公益財団法人　ＪＦＥ21世紀財団</t>
    <rPh sb="0" eb="2">
      <t>コウエキ</t>
    </rPh>
    <rPh sb="2" eb="6">
      <t>ザイダンホウジン</t>
    </rPh>
    <rPh sb="12" eb="14">
      <t>セイキ</t>
    </rPh>
    <rPh sb="14" eb="16">
      <t>ザイダン</t>
    </rPh>
    <phoneticPr fontId="1"/>
  </si>
  <si>
    <t>2022年度「技術研究助成」募集要項</t>
    <rPh sb="4" eb="6">
      <t>ネンド</t>
    </rPh>
    <rPh sb="7" eb="9">
      <t>ギジュツ</t>
    </rPh>
    <rPh sb="9" eb="11">
      <t>ケンキュウ</t>
    </rPh>
    <rPh sb="11" eb="13">
      <t>ジョセイ</t>
    </rPh>
    <rPh sb="14" eb="16">
      <t>ボシュウ</t>
    </rPh>
    <rPh sb="16" eb="18">
      <t>ヨウコウ</t>
    </rPh>
    <phoneticPr fontId="1"/>
  </si>
  <si>
    <t xml:space="preserve">•鉄鋼技術研究
•地球環境、地球温暖化防止技術研究
</t>
    <rPh sb="1" eb="3">
      <t>テッコウ</t>
    </rPh>
    <rPh sb="3" eb="5">
      <t>ギジュツ</t>
    </rPh>
    <rPh sb="5" eb="7">
      <t>ケンキュウ</t>
    </rPh>
    <rPh sb="9" eb="11">
      <t>チキュウ</t>
    </rPh>
    <rPh sb="11" eb="13">
      <t>カンキョウ</t>
    </rPh>
    <rPh sb="14" eb="16">
      <t>チキュウ</t>
    </rPh>
    <rPh sb="16" eb="19">
      <t>オンダンカ</t>
    </rPh>
    <rPh sb="19" eb="21">
      <t>ボウシ</t>
    </rPh>
    <rPh sb="21" eb="23">
      <t>ギジュツ</t>
    </rPh>
    <rPh sb="23" eb="25">
      <t>ケンキュウ</t>
    </rPh>
    <phoneticPr fontId="1"/>
  </si>
  <si>
    <t>9月末</t>
    <rPh sb="1" eb="2">
      <t>ガツ</t>
    </rPh>
    <rPh sb="2" eb="3">
      <t>マツ</t>
    </rPh>
    <phoneticPr fontId="1"/>
  </si>
  <si>
    <t>http://www.jfe-21st-cf.or.jp/furtherance/entrance.html</t>
  </si>
  <si>
    <t>22-025</t>
    <phoneticPr fontId="1"/>
  </si>
  <si>
    <t>公益財団法人テルモ生命科学振興財団</t>
    <rPh sb="0" eb="6">
      <t>コウエキザイダンホウジン</t>
    </rPh>
    <rPh sb="9" eb="17">
      <t>セイメイカガクシンコウザイダン</t>
    </rPh>
    <phoneticPr fontId="1"/>
  </si>
  <si>
    <t xml:space="preserve">2022年度研究開発助成金
</t>
    <rPh sb="4" eb="6">
      <t>ネンド</t>
    </rPh>
    <rPh sb="6" eb="8">
      <t>ケンキュウ</t>
    </rPh>
    <rPh sb="8" eb="10">
      <t>カイハツ</t>
    </rPh>
    <rPh sb="10" eb="13">
      <t>ジョセイキン</t>
    </rPh>
    <phoneticPr fontId="1"/>
  </si>
  <si>
    <t>11月下旬</t>
    <rPh sb="2" eb="3">
      <t>ガツ</t>
    </rPh>
    <rPh sb="3" eb="5">
      <t>ゲジュン</t>
    </rPh>
    <phoneticPr fontId="1"/>
  </si>
  <si>
    <t>年間10,000(3年）</t>
    <rPh sb="0" eb="2">
      <t>ネンカン</t>
    </rPh>
    <rPh sb="10" eb="11">
      <t>ネン</t>
    </rPh>
    <phoneticPr fontId="1"/>
  </si>
  <si>
    <t>Ⅱ開発助成
　①医療機器開発
　②再生医療開発</t>
    <phoneticPr fontId="1"/>
  </si>
  <si>
    <t xml:space="preserve">Ｉ特定研究開発助成
</t>
    <rPh sb="1" eb="3">
      <t>トクテイ</t>
    </rPh>
    <rPh sb="3" eb="5">
      <t>ケンキュウ</t>
    </rPh>
    <rPh sb="5" eb="7">
      <t>カイハツ</t>
    </rPh>
    <rPh sb="7" eb="9">
      <t>ジョセイ</t>
    </rPh>
    <phoneticPr fontId="1"/>
  </si>
  <si>
    <t>推薦</t>
    <rPh sb="0" eb="2">
      <t>スイセン</t>
    </rPh>
    <phoneticPr fontId="1"/>
  </si>
  <si>
    <t>Ⅲ開発助成
　①医療機器研究
　②再生医療研究
　➂バイオマテリアル研究
　④生理活性物質・生体成分研究
　⑤予防医療研究
　⑥医療安全・レギュラトリーサイエンスの研究
　⑦看護の研究</t>
    <rPh sb="8" eb="10">
      <t>イリョウ</t>
    </rPh>
    <rPh sb="10" eb="12">
      <t>キキ</t>
    </rPh>
    <rPh sb="12" eb="14">
      <t>ケンキュウ</t>
    </rPh>
    <rPh sb="17" eb="19">
      <t>サイセイ</t>
    </rPh>
    <rPh sb="19" eb="21">
      <t>イリョウ</t>
    </rPh>
    <rPh sb="21" eb="23">
      <t>ケンキュウ</t>
    </rPh>
    <rPh sb="34" eb="36">
      <t>ケンキュウ</t>
    </rPh>
    <rPh sb="39" eb="41">
      <t>セイリ</t>
    </rPh>
    <rPh sb="41" eb="45">
      <t>カッセイブッシツ</t>
    </rPh>
    <rPh sb="46" eb="48">
      <t>セイタイ</t>
    </rPh>
    <rPh sb="48" eb="50">
      <t>セイブン</t>
    </rPh>
    <rPh sb="50" eb="52">
      <t>ケンキュウ</t>
    </rPh>
    <rPh sb="55" eb="57">
      <t>ヨボウ</t>
    </rPh>
    <rPh sb="57" eb="61">
      <t>イリョウケンキュウ</t>
    </rPh>
    <rPh sb="64" eb="68">
      <t>イリョウアンゼン</t>
    </rPh>
    <rPh sb="82" eb="84">
      <t>ケンキュウ</t>
    </rPh>
    <rPh sb="87" eb="89">
      <t>カンゴ</t>
    </rPh>
    <rPh sb="90" eb="92">
      <t>ケンキュウ</t>
    </rPh>
    <phoneticPr fontId="1"/>
  </si>
  <si>
    <t>①～⑤　2,000
⑥～⑦  1,000</t>
    <phoneticPr fontId="1"/>
  </si>
  <si>
    <t>22-026</t>
    <phoneticPr fontId="1"/>
  </si>
  <si>
    <t>https://www.terumozaidan.or.jp/</t>
  </si>
  <si>
    <t>公益財団法人三井住友海上福祉財団</t>
    <rPh sb="0" eb="2">
      <t>コウエキ</t>
    </rPh>
    <rPh sb="2" eb="4">
      <t>ザイダン</t>
    </rPh>
    <rPh sb="4" eb="6">
      <t>ホウジン</t>
    </rPh>
    <rPh sb="6" eb="8">
      <t>ミツイ</t>
    </rPh>
    <rPh sb="8" eb="10">
      <t>スミトモ</t>
    </rPh>
    <rPh sb="10" eb="12">
      <t>カイジョウ</t>
    </rPh>
    <rPh sb="12" eb="14">
      <t>フクシ</t>
    </rPh>
    <rPh sb="14" eb="16">
      <t>ザイダン</t>
    </rPh>
    <phoneticPr fontId="1"/>
  </si>
  <si>
    <t>交通事故・各種災害の防止被害軽減に関する研究助成の募集</t>
    <rPh sb="0" eb="4">
      <t>コウツウジコ</t>
    </rPh>
    <rPh sb="5" eb="7">
      <t>カクシュ</t>
    </rPh>
    <rPh sb="7" eb="9">
      <t>サイガイ</t>
    </rPh>
    <rPh sb="10" eb="12">
      <t>ボウシ</t>
    </rPh>
    <rPh sb="12" eb="14">
      <t>ヒガイ</t>
    </rPh>
    <rPh sb="14" eb="16">
      <t>ケイゲン</t>
    </rPh>
    <rPh sb="17" eb="18">
      <t>カン</t>
    </rPh>
    <rPh sb="20" eb="22">
      <t>ケンキュウ</t>
    </rPh>
    <rPh sb="22" eb="24">
      <t>ジョセイ</t>
    </rPh>
    <rPh sb="25" eb="27">
      <t>ボシュウ</t>
    </rPh>
    <phoneticPr fontId="1"/>
  </si>
  <si>
    <t>交通安全等分野</t>
    <rPh sb="0" eb="2">
      <t>コウツウ</t>
    </rPh>
    <rPh sb="2" eb="4">
      <t>アンゼン</t>
    </rPh>
    <rPh sb="4" eb="5">
      <t>トウ</t>
    </rPh>
    <rPh sb="5" eb="7">
      <t>ブンヤ</t>
    </rPh>
    <phoneticPr fontId="1"/>
  </si>
  <si>
    <t>11月</t>
    <rPh sb="2" eb="3">
      <t>ガツ</t>
    </rPh>
    <phoneticPr fontId="1"/>
  </si>
  <si>
    <t>財団賞500
財団奨励賞300</t>
    <rPh sb="0" eb="3">
      <t>ザイダンショウ</t>
    </rPh>
    <rPh sb="7" eb="9">
      <t>ザイダン</t>
    </rPh>
    <rPh sb="9" eb="12">
      <t>ショウレイショウ</t>
    </rPh>
    <phoneticPr fontId="1"/>
  </si>
  <si>
    <t>三井住友海上福祉財団賞応募要項</t>
    <rPh sb="11" eb="13">
      <t>オウボ</t>
    </rPh>
    <rPh sb="13" eb="15">
      <t>ヨウコウ</t>
    </rPh>
    <phoneticPr fontId="1"/>
  </si>
  <si>
    <t>https://www.ms-ins.com/welfare/</t>
  </si>
  <si>
    <t>22-027</t>
    <phoneticPr fontId="1"/>
  </si>
  <si>
    <t>一般社団法人横山臨床薬理研究助成金</t>
    <rPh sb="0" eb="4">
      <t>イッパンシャダン</t>
    </rPh>
    <rPh sb="4" eb="6">
      <t>ホウジン</t>
    </rPh>
    <rPh sb="6" eb="8">
      <t>ヨコヤマ</t>
    </rPh>
    <rPh sb="8" eb="10">
      <t>リンショウ</t>
    </rPh>
    <rPh sb="10" eb="12">
      <t>ヤクリ</t>
    </rPh>
    <rPh sb="12" eb="14">
      <t>ケンキュウ</t>
    </rPh>
    <rPh sb="14" eb="17">
      <t>ジョセイキン</t>
    </rPh>
    <phoneticPr fontId="1"/>
  </si>
  <si>
    <t>令和4年度研究助成募集要領</t>
    <rPh sb="0" eb="2">
      <t>レイワ</t>
    </rPh>
    <rPh sb="3" eb="5">
      <t>ネンド</t>
    </rPh>
    <rPh sb="5" eb="7">
      <t>ケンキュウ</t>
    </rPh>
    <rPh sb="7" eb="9">
      <t>ジョセイ</t>
    </rPh>
    <rPh sb="9" eb="11">
      <t>ボシュウ</t>
    </rPh>
    <rPh sb="11" eb="13">
      <t>ヨウリョウ</t>
    </rPh>
    <phoneticPr fontId="1"/>
  </si>
  <si>
    <t>満40歳未満（2022年6月30日現在）</t>
    <rPh sb="0" eb="1">
      <t>マン</t>
    </rPh>
    <rPh sb="3" eb="4">
      <t>サイ</t>
    </rPh>
    <rPh sb="4" eb="6">
      <t>ミマン</t>
    </rPh>
    <rPh sb="11" eb="12">
      <t>ネン</t>
    </rPh>
    <rPh sb="13" eb="14">
      <t>ガツ</t>
    </rPh>
    <rPh sb="16" eb="17">
      <t>ヒ</t>
    </rPh>
    <rPh sb="17" eb="19">
      <t>ゲンザイ</t>
    </rPh>
    <phoneticPr fontId="1"/>
  </si>
  <si>
    <t>11月上旬</t>
    <rPh sb="2" eb="3">
      <t>ガツ</t>
    </rPh>
    <rPh sb="3" eb="5">
      <t>ジョウジュン</t>
    </rPh>
    <phoneticPr fontId="1"/>
  </si>
  <si>
    <t>トランスレーショナルリサーチあるいはそれを企画した基礎的研究</t>
    <rPh sb="21" eb="23">
      <t>キカク</t>
    </rPh>
    <rPh sb="25" eb="28">
      <t>キソテキ</t>
    </rPh>
    <rPh sb="28" eb="30">
      <t>ケンキュウ</t>
    </rPh>
    <phoneticPr fontId="1"/>
  </si>
  <si>
    <t>https://yokoyama-fdn.or.jp/kenkyujyosei/</t>
  </si>
  <si>
    <t>締切：6/30　当日消印有効</t>
    <rPh sb="0" eb="2">
      <t>シメキリ</t>
    </rPh>
    <rPh sb="8" eb="10">
      <t>トウジツ</t>
    </rPh>
    <rPh sb="10" eb="12">
      <t>ケシイン</t>
    </rPh>
    <rPh sb="12" eb="14">
      <t>ユウコウ</t>
    </rPh>
    <phoneticPr fontId="1"/>
  </si>
  <si>
    <t>22-028</t>
    <phoneticPr fontId="1"/>
  </si>
  <si>
    <t>公益財団法人　井上科学振興財団</t>
    <rPh sb="0" eb="2">
      <t>コウエキ</t>
    </rPh>
    <rPh sb="2" eb="4">
      <t>ザイダン</t>
    </rPh>
    <rPh sb="4" eb="6">
      <t>ホウジン</t>
    </rPh>
    <rPh sb="7" eb="9">
      <t>イノウエ</t>
    </rPh>
    <rPh sb="9" eb="11">
      <t>カガク</t>
    </rPh>
    <rPh sb="11" eb="13">
      <t>シンコウ</t>
    </rPh>
    <rPh sb="13" eb="15">
      <t>ザイダン</t>
    </rPh>
    <phoneticPr fontId="1"/>
  </si>
  <si>
    <t>第39回（2022年度）井上研究奨励賞受賞候補者推薦要項</t>
    <rPh sb="0" eb="1">
      <t>ダイ</t>
    </rPh>
    <rPh sb="3" eb="4">
      <t>カイ</t>
    </rPh>
    <rPh sb="9" eb="11">
      <t>ネンド</t>
    </rPh>
    <rPh sb="12" eb="14">
      <t>イノウエ</t>
    </rPh>
    <rPh sb="14" eb="16">
      <t>ケンキュウ</t>
    </rPh>
    <rPh sb="16" eb="19">
      <t>ショウレイショウ</t>
    </rPh>
    <rPh sb="19" eb="21">
      <t>ジュショウ</t>
    </rPh>
    <rPh sb="21" eb="24">
      <t>コウホシャ</t>
    </rPh>
    <rPh sb="24" eb="26">
      <t>スイセン</t>
    </rPh>
    <rPh sb="26" eb="28">
      <t>ヨウコウ</t>
    </rPh>
    <phoneticPr fontId="1"/>
  </si>
  <si>
    <t>37歳未満（2022年9月20日現在）</t>
    <rPh sb="2" eb="3">
      <t>サイ</t>
    </rPh>
    <rPh sb="3" eb="5">
      <t>ミマン</t>
    </rPh>
    <rPh sb="10" eb="11">
      <t>ネン</t>
    </rPh>
    <rPh sb="12" eb="13">
      <t>ガツ</t>
    </rPh>
    <rPh sb="15" eb="16">
      <t>ヒ</t>
    </rPh>
    <rPh sb="16" eb="18">
      <t>ゲンザイ</t>
    </rPh>
    <phoneticPr fontId="1"/>
  </si>
  <si>
    <t>推薦</t>
    <rPh sb="0" eb="2">
      <t>スイセン</t>
    </rPh>
    <phoneticPr fontId="1"/>
  </si>
  <si>
    <t>12月中旬</t>
    <rPh sb="2" eb="3">
      <t>ガツ</t>
    </rPh>
    <rPh sb="3" eb="5">
      <t>チュウジュン</t>
    </rPh>
    <phoneticPr fontId="1"/>
  </si>
  <si>
    <t>22-029</t>
    <phoneticPr fontId="1"/>
  </si>
  <si>
    <t>一般財団法人化学及血清療法研究所</t>
    <rPh sb="0" eb="6">
      <t>イッパンザイダンホウジン</t>
    </rPh>
    <rPh sb="6" eb="8">
      <t>カガク</t>
    </rPh>
    <rPh sb="8" eb="11">
      <t>キュウケツセイ</t>
    </rPh>
    <rPh sb="11" eb="13">
      <t>リョウホウ</t>
    </rPh>
    <rPh sb="13" eb="16">
      <t>ケンキュウジョ</t>
    </rPh>
    <phoneticPr fontId="1"/>
  </si>
  <si>
    <t>化血研研究助成</t>
    <rPh sb="0" eb="1">
      <t>カ</t>
    </rPh>
    <rPh sb="1" eb="2">
      <t>ケツ</t>
    </rPh>
    <rPh sb="2" eb="3">
      <t>ケン</t>
    </rPh>
    <rPh sb="3" eb="7">
      <t>ケンキュウジョセイ</t>
    </rPh>
    <phoneticPr fontId="1"/>
  </si>
  <si>
    <t>化血研若手研究奨励助成</t>
    <rPh sb="0" eb="1">
      <t>カ</t>
    </rPh>
    <rPh sb="1" eb="2">
      <t>ケツ</t>
    </rPh>
    <rPh sb="2" eb="3">
      <t>ケン</t>
    </rPh>
    <rPh sb="3" eb="5">
      <t>ワカテ</t>
    </rPh>
    <rPh sb="5" eb="7">
      <t>ケンキュウ</t>
    </rPh>
    <rPh sb="7" eb="9">
      <t>ショウレイ</t>
    </rPh>
    <rPh sb="9" eb="11">
      <t>ジョセイ</t>
    </rPh>
    <phoneticPr fontId="1"/>
  </si>
  <si>
    <t>11月末日</t>
    <rPh sb="2" eb="3">
      <t>ガツ</t>
    </rPh>
    <rPh sb="3" eb="5">
      <t>マツジツ</t>
    </rPh>
    <phoneticPr fontId="1"/>
  </si>
  <si>
    <t>22-030</t>
    <phoneticPr fontId="1"/>
  </si>
  <si>
    <t>公益財団法人内藤記念科学振興財団</t>
    <rPh sb="0" eb="2">
      <t>コウエキ</t>
    </rPh>
    <rPh sb="2" eb="4">
      <t>ザイダン</t>
    </rPh>
    <rPh sb="4" eb="6">
      <t>ホウジン</t>
    </rPh>
    <rPh sb="6" eb="8">
      <t>ナイトウ</t>
    </rPh>
    <rPh sb="8" eb="10">
      <t>キネン</t>
    </rPh>
    <rPh sb="10" eb="12">
      <t>カガク</t>
    </rPh>
    <rPh sb="12" eb="14">
      <t>シンコウ</t>
    </rPh>
    <rPh sb="14" eb="16">
      <t>ザイダン</t>
    </rPh>
    <phoneticPr fontId="1"/>
  </si>
  <si>
    <t>10月上旬</t>
    <rPh sb="2" eb="3">
      <t>ガツ</t>
    </rPh>
    <rPh sb="3" eb="5">
      <t>ジョウジュン</t>
    </rPh>
    <phoneticPr fontId="1"/>
  </si>
  <si>
    <t>年間2,000(3年）</t>
    <rPh sb="0" eb="2">
      <t>ネンカン</t>
    </rPh>
    <rPh sb="9" eb="10">
      <t>ネン</t>
    </rPh>
    <phoneticPr fontId="1"/>
  </si>
  <si>
    <t>22-031</t>
  </si>
  <si>
    <t>22-032</t>
  </si>
  <si>
    <t>22-033</t>
  </si>
  <si>
    <t>22-034</t>
  </si>
  <si>
    <t>22-035</t>
  </si>
  <si>
    <t>公益財団法人内藤記念科学振興財団</t>
    <rPh sb="0" eb="2">
      <t>コウエキ</t>
    </rPh>
    <rPh sb="2" eb="4">
      <t>ザイダン</t>
    </rPh>
    <rPh sb="4" eb="6">
      <t>ホウジン</t>
    </rPh>
    <rPh sb="6" eb="8">
      <t>ナイトウ</t>
    </rPh>
    <rPh sb="8" eb="10">
      <t>キネン</t>
    </rPh>
    <rPh sb="10" eb="12">
      <t>カガク</t>
    </rPh>
    <rPh sb="12" eb="16">
      <t>シンコウザイダン</t>
    </rPh>
    <phoneticPr fontId="2"/>
  </si>
  <si>
    <t>22-037</t>
  </si>
  <si>
    <t>22-039</t>
  </si>
  <si>
    <t>22-040</t>
  </si>
  <si>
    <t>同一研究室から複数の申請は不可</t>
    <rPh sb="0" eb="2">
      <t>ドウイツ</t>
    </rPh>
    <rPh sb="2" eb="5">
      <t>ケンキュウシツ</t>
    </rPh>
    <rPh sb="7" eb="9">
      <t>フクスウ</t>
    </rPh>
    <rPh sb="10" eb="12">
      <t>シンセイ</t>
    </rPh>
    <rPh sb="13" eb="15">
      <t>フカ</t>
    </rPh>
    <phoneticPr fontId="1"/>
  </si>
  <si>
    <t>・45歳未満
・化血研研究助成との重複申請不可</t>
    <rPh sb="3" eb="6">
      <t>サイミマン</t>
    </rPh>
    <rPh sb="17" eb="19">
      <t>チョウフク</t>
    </rPh>
    <rPh sb="19" eb="21">
      <t>シンセイ</t>
    </rPh>
    <rPh sb="21" eb="23">
      <t>フカ</t>
    </rPh>
    <phoneticPr fontId="1"/>
  </si>
  <si>
    <t>https://www.kaketsuken.org/josei.html</t>
  </si>
  <si>
    <t>http://www.inoue-zaidan.or.jp/f-02.html</t>
  </si>
  <si>
    <t>https://www.naito-f.or.jp/jp/index.php</t>
  </si>
  <si>
    <t>第7回（2022年度）内藤記念次世代支援研究助成金</t>
    <rPh sb="0" eb="1">
      <t>ダイ</t>
    </rPh>
    <rPh sb="2" eb="3">
      <t>カイ</t>
    </rPh>
    <rPh sb="8" eb="10">
      <t>ネンド</t>
    </rPh>
    <rPh sb="11" eb="13">
      <t>ナイトウ</t>
    </rPh>
    <rPh sb="13" eb="15">
      <t>キネン</t>
    </rPh>
    <rPh sb="15" eb="18">
      <t>ジセダイ</t>
    </rPh>
    <phoneticPr fontId="1"/>
  </si>
  <si>
    <t>第54回（2022年度）内藤記念科学奨励金・研究助成</t>
    <rPh sb="0" eb="1">
      <t>ダイ</t>
    </rPh>
    <rPh sb="3" eb="4">
      <t>カイ</t>
    </rPh>
    <rPh sb="9" eb="11">
      <t>ネンド</t>
    </rPh>
    <rPh sb="12" eb="14">
      <t>ナイトウ</t>
    </rPh>
    <rPh sb="14" eb="16">
      <t>キネン</t>
    </rPh>
    <rPh sb="16" eb="18">
      <t>カガク</t>
    </rPh>
    <rPh sb="18" eb="21">
      <t>ショウレイキン</t>
    </rPh>
    <rPh sb="22" eb="24">
      <t>ケンキュウ</t>
    </rPh>
    <rPh sb="24" eb="26">
      <t>ジョセイ</t>
    </rPh>
    <phoneticPr fontId="1"/>
  </si>
  <si>
    <t>第17回（2022年度）内藤記念女性研究者研究助成金</t>
    <rPh sb="0" eb="1">
      <t>ダイ</t>
    </rPh>
    <rPh sb="3" eb="4">
      <t>カイ</t>
    </rPh>
    <rPh sb="9" eb="11">
      <t>ネンド</t>
    </rPh>
    <rPh sb="12" eb="14">
      <t>ナイトウ</t>
    </rPh>
    <rPh sb="14" eb="16">
      <t>キネン</t>
    </rPh>
    <rPh sb="16" eb="18">
      <t>ジョセイ</t>
    </rPh>
    <rPh sb="18" eb="21">
      <t>ケンキュウシャ</t>
    </rPh>
    <rPh sb="21" eb="23">
      <t>ケンキュウ</t>
    </rPh>
    <rPh sb="23" eb="26">
      <t>ジョセイキン</t>
    </rPh>
    <phoneticPr fontId="1"/>
  </si>
  <si>
    <t>第39回（2022年度）内藤記念海外研究留学助成金</t>
    <rPh sb="0" eb="1">
      <t>ダイ</t>
    </rPh>
    <rPh sb="3" eb="4">
      <t>カイ</t>
    </rPh>
    <rPh sb="9" eb="11">
      <t>ネンド</t>
    </rPh>
    <rPh sb="12" eb="14">
      <t>ナイトウ</t>
    </rPh>
    <rPh sb="14" eb="16">
      <t>キネン</t>
    </rPh>
    <rPh sb="16" eb="18">
      <t>カイガイ</t>
    </rPh>
    <rPh sb="18" eb="20">
      <t>ケンキュウ</t>
    </rPh>
    <rPh sb="20" eb="22">
      <t>リュウガク</t>
    </rPh>
    <rPh sb="22" eb="25">
      <t>ジョセイキン</t>
    </rPh>
    <phoneticPr fontId="2"/>
  </si>
  <si>
    <t>第50回（2022年度）内藤記念講演助成金</t>
    <rPh sb="0" eb="1">
      <t>ダイ</t>
    </rPh>
    <rPh sb="3" eb="4">
      <t>カイ</t>
    </rPh>
    <rPh sb="9" eb="11">
      <t>ネンド</t>
    </rPh>
    <rPh sb="12" eb="14">
      <t>ナイトウ</t>
    </rPh>
    <rPh sb="14" eb="16">
      <t>キネン</t>
    </rPh>
    <rPh sb="16" eb="18">
      <t>コウエン</t>
    </rPh>
    <rPh sb="18" eb="21">
      <t>ジョセイキン</t>
    </rPh>
    <phoneticPr fontId="2"/>
  </si>
  <si>
    <t>出産日から復帰日（すでに復帰している方は申請締め切り日）までが61カ月未満の女性研究者を対象</t>
    <phoneticPr fontId="1"/>
  </si>
  <si>
    <t>1推薦者につき1件のみ</t>
    <rPh sb="1" eb="4">
      <t>スイセンシャ</t>
    </rPh>
    <rPh sb="8" eb="9">
      <t>ケン</t>
    </rPh>
    <phoneticPr fontId="1"/>
  </si>
  <si>
    <t>・申請締切日時点で博士号取得 11 年未満の研究者
・申請者が所属する研究統括責任者が、昨年度1 年間に得た公開情報のある公的・民間からの競争的資金総額が 3,000 万円を超えないこと。</t>
    <phoneticPr fontId="1"/>
  </si>
  <si>
    <t>出産・育児によって研究が中断した際の研究現場への復帰と研究業績を挙げることを支援する助成金</t>
    <rPh sb="42" eb="45">
      <t>ジョセイキン</t>
    </rPh>
    <phoneticPr fontId="1"/>
  </si>
  <si>
    <t>将来有望な研究者に継続的に補助する研究費</t>
    <phoneticPr fontId="1"/>
  </si>
  <si>
    <t>人類の健康の増進に寄与する自然科学の基礎的研究に独創的・先駆的に取り組んでいる研究者を対象とした助成金</t>
  </si>
  <si>
    <t>若手研究者が海外の大学等研究機関に長期間留学する渡航費、留学に伴う経費ならびに研究費を補助する助成金</t>
    <phoneticPr fontId="1"/>
  </si>
  <si>
    <t>日本国内で開催される国際会議について開催にかかる費用の一部を助成</t>
    <phoneticPr fontId="1"/>
  </si>
  <si>
    <t>・国内で開催される国際会議（シンポジウム、講演会）の開催責任者（主催者）であること。
・参加者総数が 50 名以上で、かつ参加国が日本を含む 2 カ国以上であ
ること</t>
    <phoneticPr fontId="1"/>
  </si>
  <si>
    <t>公益財団法人 鉄鋼環境基金</t>
    <phoneticPr fontId="1"/>
  </si>
  <si>
    <t>第43回（2022年度）環境助成研究</t>
  </si>
  <si>
    <t>一般研究助成</t>
    <rPh sb="0" eb="2">
      <t>イッパン</t>
    </rPh>
    <rPh sb="2" eb="4">
      <t>ケンキュウ</t>
    </rPh>
    <rPh sb="4" eb="6">
      <t>ジョセイ</t>
    </rPh>
    <phoneticPr fontId="1"/>
  </si>
  <si>
    <t>満年齢 39 歳（２年計画で申請する場合は 38 歳）以下の者または博士号取得後８年未満（２年計画で申請する場合は７年未満）の者</t>
    <phoneticPr fontId="1"/>
  </si>
  <si>
    <t>申請締切日時点で、博士号を取得して 8 年未満であり、かつ 1982 年 4 月 1 日以降に出生の者。</t>
    <phoneticPr fontId="1"/>
  </si>
  <si>
    <t>10 月下旬頃</t>
    <phoneticPr fontId="1"/>
  </si>
  <si>
    <t>-</t>
  </si>
  <si>
    <t>-</t>
    <phoneticPr fontId="1"/>
  </si>
  <si>
    <t>http://www.sept.or.jp/02jyoseijigyou/02sinnseisyo/sinseisyo.html</t>
  </si>
  <si>
    <t>公益財団法人金型技術振興財団</t>
    <rPh sb="0" eb="2">
      <t>コウエキ</t>
    </rPh>
    <rPh sb="2" eb="4">
      <t>ザイダン</t>
    </rPh>
    <rPh sb="4" eb="6">
      <t>ホウジン</t>
    </rPh>
    <rPh sb="6" eb="8">
      <t>カナガタ</t>
    </rPh>
    <rPh sb="8" eb="10">
      <t>ギジュツ</t>
    </rPh>
    <rPh sb="10" eb="12">
      <t>シンコウ</t>
    </rPh>
    <rPh sb="12" eb="14">
      <t>ザイダン</t>
    </rPh>
    <phoneticPr fontId="1"/>
  </si>
  <si>
    <t>研究開発助成</t>
    <rPh sb="0" eb="2">
      <t>ケンキュウ</t>
    </rPh>
    <rPh sb="2" eb="4">
      <t>カイハツ</t>
    </rPh>
    <rPh sb="4" eb="6">
      <t>ジョセイ</t>
    </rPh>
    <phoneticPr fontId="1"/>
  </si>
  <si>
    <t>12月末</t>
    <rPh sb="2" eb="3">
      <t>ガツ</t>
    </rPh>
    <rPh sb="3" eb="4">
      <t>マツ</t>
    </rPh>
    <phoneticPr fontId="1"/>
  </si>
  <si>
    <t>http://www.katazaidan.or.jp/</t>
  </si>
  <si>
    <t>技術者・技能者の育成に対する助成</t>
    <rPh sb="0" eb="3">
      <t>ギジュツシャ</t>
    </rPh>
    <rPh sb="4" eb="6">
      <t>ギノウ</t>
    </rPh>
    <rPh sb="6" eb="7">
      <t>シャ</t>
    </rPh>
    <rPh sb="8" eb="10">
      <t>イクセイ</t>
    </rPh>
    <rPh sb="11" eb="12">
      <t>タイ</t>
    </rPh>
    <rPh sb="14" eb="16">
      <t>ジョセイ</t>
    </rPh>
    <phoneticPr fontId="1"/>
  </si>
  <si>
    <t>国際会議等への参加：300
国際会議開催：400</t>
    <rPh sb="0" eb="4">
      <t>コクサイカイギ</t>
    </rPh>
    <rPh sb="4" eb="5">
      <t>トウ</t>
    </rPh>
    <rPh sb="7" eb="9">
      <t>サンカ</t>
    </rPh>
    <rPh sb="14" eb="16">
      <t>コクサイ</t>
    </rPh>
    <rPh sb="16" eb="18">
      <t>カイギ</t>
    </rPh>
    <rPh sb="18" eb="20">
      <t>カイサイ</t>
    </rPh>
    <phoneticPr fontId="1"/>
  </si>
  <si>
    <t>前期：4/1
後期：9/1</t>
    <rPh sb="0" eb="2">
      <t>ゼンキ</t>
    </rPh>
    <rPh sb="7" eb="9">
      <t>コウキ</t>
    </rPh>
    <phoneticPr fontId="1"/>
  </si>
  <si>
    <t>前期：10月上旬
後期：令和4年2月中旬</t>
    <rPh sb="0" eb="2">
      <t>ゼンキ</t>
    </rPh>
    <rPh sb="5" eb="6">
      <t>ガツ</t>
    </rPh>
    <rPh sb="6" eb="8">
      <t>ジョウジュン</t>
    </rPh>
    <rPh sb="9" eb="11">
      <t>コウキ</t>
    </rPh>
    <rPh sb="12" eb="14">
      <t>レイワ</t>
    </rPh>
    <rPh sb="15" eb="16">
      <t>ネン</t>
    </rPh>
    <rPh sb="17" eb="18">
      <t>ガツ</t>
    </rPh>
    <rPh sb="18" eb="20">
      <t>チュウジュン</t>
    </rPh>
    <phoneticPr fontId="1"/>
  </si>
  <si>
    <t>22-036</t>
    <phoneticPr fontId="1"/>
  </si>
  <si>
    <t>海外交流助成</t>
  </si>
  <si>
    <t>前期：7/29
後期：12/20</t>
    <rPh sb="0" eb="2">
      <t>ゼンキ</t>
    </rPh>
    <rPh sb="8" eb="10">
      <t>コウキ</t>
    </rPh>
    <phoneticPr fontId="1"/>
  </si>
  <si>
    <t>7/15
12/6</t>
    <phoneticPr fontId="1"/>
  </si>
  <si>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1"/>
  </si>
  <si>
    <t>共同研究者派遣</t>
    <rPh sb="0" eb="2">
      <t>キョウドウ</t>
    </rPh>
    <rPh sb="2" eb="5">
      <t>ケンキュウシャ</t>
    </rPh>
    <rPh sb="5" eb="7">
      <t>ハケン</t>
    </rPh>
    <phoneticPr fontId="1"/>
  </si>
  <si>
    <t>-</t>
    <phoneticPr fontId="1"/>
  </si>
  <si>
    <t>2022年1月上旬</t>
    <rPh sb="4" eb="5">
      <t>ネン</t>
    </rPh>
    <rPh sb="6" eb="7">
      <t>ガツ</t>
    </rPh>
    <rPh sb="7" eb="9">
      <t>ジョウジュン</t>
    </rPh>
    <phoneticPr fontId="1"/>
  </si>
  <si>
    <t>グループ共同研究</t>
    <rPh sb="4" eb="6">
      <t>キョウドウ</t>
    </rPh>
    <rPh sb="6" eb="8">
      <t>ケンキュウ</t>
    </rPh>
    <phoneticPr fontId="1"/>
  </si>
  <si>
    <t>情報交換セミナー</t>
    <rPh sb="0" eb="2">
      <t>ジョウホウ</t>
    </rPh>
    <rPh sb="2" eb="4">
      <t>コウカン</t>
    </rPh>
    <phoneticPr fontId="1"/>
  </si>
  <si>
    <t>トレーニングコース派遣</t>
    <rPh sb="9" eb="11">
      <t>ハケン</t>
    </rPh>
    <phoneticPr fontId="1"/>
  </si>
  <si>
    <t>日本国内の大学院博士後期課程に在籍する者</t>
    <rPh sb="19" eb="20">
      <t>モノ</t>
    </rPh>
    <phoneticPr fontId="1"/>
  </si>
  <si>
    <t>博士号取得後10年以内の研究者、又は日本国内の大学院博士後期課程に在籍する者</t>
    <rPh sb="33" eb="35">
      <t>ザイセキ</t>
    </rPh>
    <rPh sb="37" eb="38">
      <t>モノ</t>
    </rPh>
    <phoneticPr fontId="1"/>
  </si>
  <si>
    <t>https://www.nips.ac.jp/jusnou/recruit/</t>
    <phoneticPr fontId="1"/>
  </si>
  <si>
    <t>奈良県万葉文化館</t>
    <rPh sb="0" eb="8">
      <t>ナラケンマンヨウブンカカン</t>
    </rPh>
    <phoneticPr fontId="1"/>
  </si>
  <si>
    <t>1共同研究（3名以上［研究代表者1名を含む］</t>
    <rPh sb="1" eb="3">
      <t>キョウドウ</t>
    </rPh>
    <rPh sb="3" eb="5">
      <t>ケンキュウ</t>
    </rPh>
    <rPh sb="7" eb="8">
      <t>メイ</t>
    </rPh>
    <rPh sb="8" eb="10">
      <t>イジョウ</t>
    </rPh>
    <rPh sb="11" eb="13">
      <t>ケンキュウ</t>
    </rPh>
    <rPh sb="13" eb="16">
      <t>ダイヒョウシャ</t>
    </rPh>
    <rPh sb="17" eb="18">
      <t>メイ</t>
    </rPh>
    <rPh sb="19" eb="20">
      <t>フク</t>
    </rPh>
    <phoneticPr fontId="1"/>
  </si>
  <si>
    <t>5月末</t>
    <rPh sb="1" eb="2">
      <t>ガツ</t>
    </rPh>
    <rPh sb="2" eb="3">
      <t>マツ</t>
    </rPh>
    <phoneticPr fontId="1"/>
  </si>
  <si>
    <t>ダウンロード可能期間：4/1～4/30</t>
    <rPh sb="6" eb="8">
      <t>カノウ</t>
    </rPh>
    <rPh sb="8" eb="10">
      <t>キカン</t>
    </rPh>
    <phoneticPr fontId="1"/>
  </si>
  <si>
    <t>https://www.manyo.jp/news/2022/03/post-129.html</t>
  </si>
  <si>
    <t>22-038</t>
    <phoneticPr fontId="1"/>
  </si>
  <si>
    <t>公益財団法人　住友財団</t>
    <rPh sb="0" eb="2">
      <t>コウエキ</t>
    </rPh>
    <rPh sb="2" eb="4">
      <t>ザイダン</t>
    </rPh>
    <rPh sb="4" eb="6">
      <t>ホウジン</t>
    </rPh>
    <rPh sb="7" eb="9">
      <t>スミトモ</t>
    </rPh>
    <rPh sb="9" eb="11">
      <t>ザイダン</t>
    </rPh>
    <phoneticPr fontId="1"/>
  </si>
  <si>
    <t>http://www.sumitomo.or.jp/</t>
  </si>
  <si>
    <t>アクセス開始：4/15</t>
    <rPh sb="4" eb="6">
      <t>カイシ</t>
    </rPh>
    <phoneticPr fontId="1"/>
  </si>
  <si>
    <t>一般研究助成（環境に関する研究）</t>
    <rPh sb="0" eb="2">
      <t>イッパン</t>
    </rPh>
    <rPh sb="2" eb="4">
      <t>ケンキュウ</t>
    </rPh>
    <rPh sb="4" eb="6">
      <t>ジョセイ</t>
    </rPh>
    <rPh sb="7" eb="9">
      <t>カンキョウ</t>
    </rPh>
    <rPh sb="10" eb="11">
      <t>カン</t>
    </rPh>
    <rPh sb="13" eb="15">
      <t>ケンキュウ</t>
    </rPh>
    <phoneticPr fontId="1"/>
  </si>
  <si>
    <t>課題研究（ウイズ・ポストコロナ時代における環境問題の理解および解決のための学際研究または国際共同研究）</t>
    <rPh sb="0" eb="2">
      <t>カダイ</t>
    </rPh>
    <rPh sb="2" eb="4">
      <t>ケンキュウ</t>
    </rPh>
    <rPh sb="15" eb="17">
      <t>ジダイ</t>
    </rPh>
    <rPh sb="21" eb="23">
      <t>カンキョウ</t>
    </rPh>
    <rPh sb="23" eb="25">
      <t>モンダイ</t>
    </rPh>
    <rPh sb="26" eb="28">
      <t>リカイ</t>
    </rPh>
    <rPh sb="31" eb="33">
      <t>カイケツ</t>
    </rPh>
    <rPh sb="37" eb="39">
      <t>ガクサイ</t>
    </rPh>
    <rPh sb="39" eb="41">
      <t>ケンキュウ</t>
    </rPh>
    <rPh sb="44" eb="46">
      <t>コクサイ</t>
    </rPh>
    <rPh sb="46" eb="48">
      <t>キョウドウ</t>
    </rPh>
    <rPh sb="48" eb="50">
      <t>ケンキュウ</t>
    </rPh>
    <phoneticPr fontId="1"/>
  </si>
  <si>
    <t>2022年度　環境研究助成</t>
    <rPh sb="4" eb="6">
      <t>ネンド</t>
    </rPh>
    <rPh sb="7" eb="9">
      <t>カンキョウ</t>
    </rPh>
    <rPh sb="9" eb="11">
      <t>ケンキュウ</t>
    </rPh>
    <rPh sb="11" eb="13">
      <t>ジョセイ</t>
    </rPh>
    <phoneticPr fontId="1"/>
  </si>
  <si>
    <t>2022年度　基礎科学研究助成</t>
    <rPh sb="4" eb="6">
      <t>ネンド</t>
    </rPh>
    <rPh sb="7" eb="9">
      <t>キソ</t>
    </rPh>
    <rPh sb="9" eb="11">
      <t>カガク</t>
    </rPh>
    <rPh sb="11" eb="13">
      <t>ケンキュウ</t>
    </rPh>
    <rPh sb="13" eb="15">
      <t>ジョセイ</t>
    </rPh>
    <phoneticPr fontId="1"/>
  </si>
  <si>
    <t>第14回委託共同研究</t>
    <rPh sb="0" eb="1">
      <t>ダイ</t>
    </rPh>
    <rPh sb="3" eb="4">
      <t>カイ</t>
    </rPh>
    <rPh sb="4" eb="6">
      <t>イタク</t>
    </rPh>
    <rPh sb="6" eb="8">
      <t>キョウドウ</t>
    </rPh>
    <rPh sb="8" eb="10">
      <t>ケンキュウ</t>
    </rPh>
    <phoneticPr fontId="1"/>
  </si>
  <si>
    <t>日米科学技術協力事業「脳研究」分野における2023年度各種事業</t>
    <rPh sb="0" eb="2">
      <t>ニチベイ</t>
    </rPh>
    <rPh sb="2" eb="4">
      <t>カガク</t>
    </rPh>
    <rPh sb="4" eb="6">
      <t>ギジュツ</t>
    </rPh>
    <rPh sb="6" eb="8">
      <t>キョウリョク</t>
    </rPh>
    <rPh sb="8" eb="10">
      <t>ジギョウ</t>
    </rPh>
    <rPh sb="11" eb="12">
      <t>ノウ</t>
    </rPh>
    <rPh sb="12" eb="14">
      <t>ケンキュウ</t>
    </rPh>
    <rPh sb="15" eb="17">
      <t>ブンヤ</t>
    </rPh>
    <rPh sb="25" eb="27">
      <t>ネンド</t>
    </rPh>
    <rPh sb="27" eb="29">
      <t>カクシュ</t>
    </rPh>
    <rPh sb="29" eb="31">
      <t>ジギョウ</t>
    </rPh>
    <phoneticPr fontId="1"/>
  </si>
  <si>
    <t>令和4年度金型技術等に関する助成事業</t>
    <rPh sb="0" eb="2">
      <t>レイワ</t>
    </rPh>
    <rPh sb="3" eb="5">
      <t>ネンド</t>
    </rPh>
    <rPh sb="5" eb="7">
      <t>カナガタ</t>
    </rPh>
    <rPh sb="7" eb="9">
      <t>ギジュツ</t>
    </rPh>
    <rPh sb="9" eb="10">
      <t>トウ</t>
    </rPh>
    <rPh sb="11" eb="12">
      <t>カン</t>
    </rPh>
    <rPh sb="14" eb="16">
      <t>ジョセイ</t>
    </rPh>
    <rPh sb="16" eb="18">
      <t>ジギョウ</t>
    </rPh>
    <phoneticPr fontId="1"/>
  </si>
  <si>
    <t>一般財団法人キヤノン財団</t>
    <phoneticPr fontId="1"/>
  </si>
  <si>
    <t>理想の未来の実現に向けて、予見される社会課題を解決するための革新的な基礎技術研究を助 成するプログラム</t>
  </si>
  <si>
    <t>善き未来をひらく科学技術</t>
    <phoneticPr fontId="1"/>
  </si>
  <si>
    <t>承諾</t>
    <rPh sb="0" eb="2">
      <t>ショウダク</t>
    </rPh>
    <phoneticPr fontId="1"/>
  </si>
  <si>
    <t>研究代表者の研究助成申込書の電子データ提出：2022年7月29日(金)15:00必着</t>
    <phoneticPr fontId="1"/>
  </si>
  <si>
    <t>https://jp.foundation.canon/aid_common/aid_ideal/information.html</t>
    <phoneticPr fontId="1"/>
  </si>
  <si>
    <t>一次：10月
二次：12月</t>
    <rPh sb="0" eb="2">
      <t>イチジ</t>
    </rPh>
    <rPh sb="5" eb="6">
      <t>ガツ</t>
    </rPh>
    <rPh sb="7" eb="9">
      <t>ニジ</t>
    </rPh>
    <rPh sb="12" eb="13">
      <t>ガツ</t>
    </rPh>
    <phoneticPr fontId="1"/>
  </si>
  <si>
    <t>新産業を生む科学技術</t>
  </si>
  <si>
    <t>世の中でまだ知られていない新しい産業の創出につながる革新的な科学技術研究を助成</t>
    <phoneticPr fontId="1"/>
  </si>
  <si>
    <t>https://jp.foundation.canon/aid_common/aid_industrial_base/information.html#annai</t>
    <phoneticPr fontId="1"/>
  </si>
  <si>
    <t>22-041</t>
    <phoneticPr fontId="1"/>
  </si>
  <si>
    <t>公益財団法人大川情報通信基金</t>
    <rPh sb="0" eb="6">
      <t>コウエキザイダンホウジン</t>
    </rPh>
    <rPh sb="6" eb="8">
      <t>オオカワ</t>
    </rPh>
    <rPh sb="8" eb="10">
      <t>ジョウホウ</t>
    </rPh>
    <rPh sb="10" eb="12">
      <t>ツウシン</t>
    </rPh>
    <rPh sb="12" eb="14">
      <t>キキン</t>
    </rPh>
    <phoneticPr fontId="1"/>
  </si>
  <si>
    <t>8月</t>
    <rPh sb="1" eb="2">
      <t>ガツ</t>
    </rPh>
    <phoneticPr fontId="1"/>
  </si>
  <si>
    <t>http://www.okawa-foundation.or.jp/</t>
  </si>
  <si>
    <t>大川賞：10,000
大川出版賞：1,000</t>
    <rPh sb="0" eb="3">
      <t>オオカワショウ</t>
    </rPh>
    <rPh sb="11" eb="13">
      <t>オオカワ</t>
    </rPh>
    <rPh sb="13" eb="16">
      <t>シュッパンショウ</t>
    </rPh>
    <phoneticPr fontId="1"/>
  </si>
  <si>
    <t>9月</t>
    <rPh sb="1" eb="2">
      <t>ガツ</t>
    </rPh>
    <phoneticPr fontId="1"/>
  </si>
  <si>
    <t>2022年度（第36回）研究助成の募集</t>
    <rPh sb="4" eb="6">
      <t>ネンド</t>
    </rPh>
    <rPh sb="7" eb="8">
      <t>ダイ</t>
    </rPh>
    <rPh sb="10" eb="11">
      <t>カイ</t>
    </rPh>
    <rPh sb="12" eb="14">
      <t>ケンキュウ</t>
    </rPh>
    <rPh sb="14" eb="16">
      <t>ジョセイ</t>
    </rPh>
    <rPh sb="17" eb="19">
      <t>ボシュウ</t>
    </rPh>
    <phoneticPr fontId="1"/>
  </si>
  <si>
    <t>2022年度大川賞・大川出版賞（第31回）候補推薦</t>
    <rPh sb="4" eb="6">
      <t>ネンド</t>
    </rPh>
    <rPh sb="6" eb="9">
      <t>オオカワショウ</t>
    </rPh>
    <rPh sb="10" eb="12">
      <t>オオカワ</t>
    </rPh>
    <rPh sb="12" eb="15">
      <t>シュッパンショウ</t>
    </rPh>
    <rPh sb="16" eb="17">
      <t>ダイ</t>
    </rPh>
    <rPh sb="19" eb="20">
      <t>カイ</t>
    </rPh>
    <rPh sb="21" eb="23">
      <t>コウホ</t>
    </rPh>
    <rPh sb="23" eb="25">
      <t>スイセン</t>
    </rPh>
    <phoneticPr fontId="1"/>
  </si>
  <si>
    <t>公益財団法人コーセーコスメトロジー研究財団</t>
    <rPh sb="0" eb="6">
      <t>コウエキザイダンホウジン</t>
    </rPh>
    <rPh sb="17" eb="19">
      <t>ケンキュウ</t>
    </rPh>
    <rPh sb="19" eb="21">
      <t>ザイダン</t>
    </rPh>
    <phoneticPr fontId="1"/>
  </si>
  <si>
    <t>コスメトロジー研究助成</t>
    <rPh sb="7" eb="9">
      <t>ケンキュウ</t>
    </rPh>
    <rPh sb="9" eb="11">
      <t>ジョセイ</t>
    </rPh>
    <phoneticPr fontId="1"/>
  </si>
  <si>
    <t>22-042</t>
    <phoneticPr fontId="1"/>
  </si>
  <si>
    <t>7/8消印有効</t>
    <rPh sb="3" eb="5">
      <t>ケシイン</t>
    </rPh>
    <rPh sb="5" eb="7">
      <t>ユウコウ</t>
    </rPh>
    <phoneticPr fontId="1"/>
  </si>
  <si>
    <t>10月中旬</t>
    <rPh sb="2" eb="3">
      <t>ガツ</t>
    </rPh>
    <rPh sb="3" eb="5">
      <t>チュウジュン</t>
    </rPh>
    <phoneticPr fontId="1"/>
  </si>
  <si>
    <t>https://www.kose-cosmetology.or.jp/research_support/researchSupport3.html</t>
    <phoneticPr fontId="1"/>
  </si>
  <si>
    <t>22-043</t>
    <phoneticPr fontId="1"/>
  </si>
  <si>
    <t>公益財団法人電気通信普及財団</t>
    <rPh sb="0" eb="6">
      <t>コウエキザイダンホウジン</t>
    </rPh>
    <rPh sb="6" eb="8">
      <t>デンキ</t>
    </rPh>
    <rPh sb="8" eb="10">
      <t>ツウシン</t>
    </rPh>
    <rPh sb="10" eb="14">
      <t>フキュウザイダン</t>
    </rPh>
    <phoneticPr fontId="1"/>
  </si>
  <si>
    <t>学術研究出版助成（2022年度)</t>
    <phoneticPr fontId="1"/>
  </si>
  <si>
    <t>情報通信に関係する学術研究成果の書籍出版を助成</t>
    <rPh sb="0" eb="2">
      <t>ジョウホウ</t>
    </rPh>
    <rPh sb="2" eb="4">
      <t>ツウシン</t>
    </rPh>
    <rPh sb="5" eb="7">
      <t>カンケイ</t>
    </rPh>
    <rPh sb="9" eb="11">
      <t>ガクジュツ</t>
    </rPh>
    <rPh sb="11" eb="13">
      <t>ケンキュウ</t>
    </rPh>
    <rPh sb="13" eb="15">
      <t>セイカ</t>
    </rPh>
    <rPh sb="16" eb="18">
      <t>ショセキ</t>
    </rPh>
    <rPh sb="18" eb="20">
      <t>シュッパン</t>
    </rPh>
    <rPh sb="21" eb="23">
      <t>ジョセイ</t>
    </rPh>
    <phoneticPr fontId="1"/>
  </si>
  <si>
    <t>特別講義開設援助（2022年度募集・2023年度開講分）</t>
    <phoneticPr fontId="1"/>
  </si>
  <si>
    <t>情報通信に関する特別講義（人文学・社会科学分野及び技術分野）</t>
    <phoneticPr fontId="1"/>
  </si>
  <si>
    <t>長期海外研究援助（2022年度）</t>
    <phoneticPr fontId="1"/>
  </si>
  <si>
    <t>最大1年：29,200米ドル</t>
    <phoneticPr fontId="1"/>
  </si>
  <si>
    <t>海外で長期間優れた研究活動を実施するための経費</t>
    <phoneticPr fontId="1"/>
  </si>
  <si>
    <t>海外渡航旅費援助（通年募集）</t>
    <rPh sb="0" eb="2">
      <t>カイガイ</t>
    </rPh>
    <rPh sb="2" eb="4">
      <t>トコウ</t>
    </rPh>
    <rPh sb="4" eb="6">
      <t>リョヒ</t>
    </rPh>
    <rPh sb="6" eb="8">
      <t>エンジョ</t>
    </rPh>
    <rPh sb="9" eb="11">
      <t>ツウネン</t>
    </rPh>
    <rPh sb="11" eb="13">
      <t>ボシュウ</t>
    </rPh>
    <phoneticPr fontId="1"/>
  </si>
  <si>
    <t>海外で開催される国際会議などで研究発表を行うための渡航費用の援助</t>
    <rPh sb="3" eb="5">
      <t>カイサイ</t>
    </rPh>
    <rPh sb="8" eb="10">
      <t>コクサイ</t>
    </rPh>
    <rPh sb="10" eb="12">
      <t>カイギ</t>
    </rPh>
    <rPh sb="15" eb="17">
      <t>ケンキュウ</t>
    </rPh>
    <rPh sb="17" eb="19">
      <t>ハッピョウ</t>
    </rPh>
    <rPh sb="20" eb="21">
      <t>オコナ</t>
    </rPh>
    <rPh sb="25" eb="27">
      <t>トコウ</t>
    </rPh>
    <rPh sb="27" eb="29">
      <t>ヒヨウ</t>
    </rPh>
    <rPh sb="30" eb="32">
      <t>エンジョ</t>
    </rPh>
    <phoneticPr fontId="1"/>
  </si>
  <si>
    <t>国際交流人材育成援助（2022年度）</t>
    <phoneticPr fontId="1"/>
  </si>
  <si>
    <t>ネット社会課題対応援助（2022年度）</t>
    <phoneticPr fontId="1"/>
  </si>
  <si>
    <t>①情報通信分野における開発途上国の人材育成を促進する活動プロジェクト　
②情報通信分野における国際交流を通じて、我が国の情報通信分野における人材育成を促進する活動プロジェクト</t>
    <phoneticPr fontId="1"/>
  </si>
  <si>
    <t>①情報社会の進展に伴い生じている社会的な課題に取り組む活動プロジェクト　
②地域や社会の課題の解決に貢献するため、情報通信の利用を適切に組み合わせつつ、社会的な課題に取り組む活動プロジェクト</t>
    <phoneticPr fontId="1"/>
  </si>
  <si>
    <t>欧州290、北米250、オーストラリア230、東南アジア190、中国170、韓国110等</t>
    <phoneticPr fontId="1"/>
  </si>
  <si>
    <t>https://www.taf.or.jp/grant-c/04/</t>
  </si>
  <si>
    <t>https://www.taf.or.jp/grant-b/03/</t>
  </si>
  <si>
    <t>https://www.taf.or.jp/grant-b/01/</t>
  </si>
  <si>
    <t>https://www.taf.or.jp/grant-b/02/</t>
  </si>
  <si>
    <t>https://www.taf.or.jp/grant-c/01/</t>
  </si>
  <si>
    <t>https://www.taf.or.jp/grant-c/02/</t>
    <phoneticPr fontId="1"/>
  </si>
  <si>
    <t>https://www.taf.or.jp/grant-c/03/</t>
  </si>
  <si>
    <t>通年</t>
    <rPh sb="0" eb="2">
      <t>ツウネン</t>
    </rPh>
    <phoneticPr fontId="1"/>
  </si>
  <si>
    <t>10月末</t>
    <rPh sb="2" eb="3">
      <t>ガツ</t>
    </rPh>
    <rPh sb="3" eb="4">
      <t>マツ</t>
    </rPh>
    <phoneticPr fontId="1"/>
  </si>
  <si>
    <t>-</t>
    <phoneticPr fontId="1"/>
  </si>
  <si>
    <t>10月</t>
    <rPh sb="2" eb="3">
      <t>ガツ</t>
    </rPh>
    <phoneticPr fontId="1"/>
  </si>
  <si>
    <t>推薦</t>
    <rPh sb="0" eb="2">
      <t>スイセン</t>
    </rPh>
    <phoneticPr fontId="1"/>
  </si>
  <si>
    <t>随時</t>
    <rPh sb="0" eb="2">
      <t>ズイジ</t>
    </rPh>
    <phoneticPr fontId="1"/>
  </si>
  <si>
    <t>承認</t>
    <rPh sb="0" eb="2">
      <t>ショウニン</t>
    </rPh>
    <phoneticPr fontId="1"/>
  </si>
  <si>
    <t>シンポジウム・セミナー等開催援助（2022年度5月期）</t>
    <phoneticPr fontId="1"/>
  </si>
  <si>
    <t xml:space="preserve"> 援助対象：情報通信の研究、普及・振興に関して学術的に寄与する会議等</t>
    <phoneticPr fontId="1"/>
  </si>
  <si>
    <t>要問合</t>
    <rPh sb="0" eb="1">
      <t>ヨウ</t>
    </rPh>
    <rPh sb="1" eb="3">
      <t>トイアワ</t>
    </rPh>
    <phoneticPr fontId="1"/>
  </si>
  <si>
    <t>22-044</t>
    <phoneticPr fontId="1"/>
  </si>
  <si>
    <t>公益財団法人　長寿科学振興財団</t>
    <rPh sb="0" eb="2">
      <t>コウエキ</t>
    </rPh>
    <rPh sb="2" eb="4">
      <t>ザイダン</t>
    </rPh>
    <rPh sb="4" eb="6">
      <t>ホウジン</t>
    </rPh>
    <rPh sb="7" eb="9">
      <t>チョウジュ</t>
    </rPh>
    <rPh sb="9" eb="11">
      <t>カガク</t>
    </rPh>
    <rPh sb="11" eb="13">
      <t>シンコウ</t>
    </rPh>
    <rPh sb="13" eb="15">
      <t>ザイダン</t>
    </rPh>
    <phoneticPr fontId="1"/>
  </si>
  <si>
    <t>長寿科学研究者支援事業に係る令和5年度の募集</t>
    <rPh sb="0" eb="2">
      <t>チョウジュ</t>
    </rPh>
    <rPh sb="2" eb="4">
      <t>カガク</t>
    </rPh>
    <rPh sb="4" eb="7">
      <t>ケンキュウシャ</t>
    </rPh>
    <rPh sb="7" eb="9">
      <t>シエン</t>
    </rPh>
    <rPh sb="9" eb="11">
      <t>ジギョウ</t>
    </rPh>
    <rPh sb="12" eb="13">
      <t>カカ</t>
    </rPh>
    <rPh sb="14" eb="16">
      <t>レイワ</t>
    </rPh>
    <rPh sb="17" eb="19">
      <t>ネンド</t>
    </rPh>
    <rPh sb="20" eb="22">
      <t>ボシュウ</t>
    </rPh>
    <phoneticPr fontId="1"/>
  </si>
  <si>
    <t>長生きを喜べる長寿社会実現研究支援</t>
    <rPh sb="0" eb="2">
      <t>ナガイ</t>
    </rPh>
    <rPh sb="4" eb="5">
      <t>ヨロコ</t>
    </rPh>
    <rPh sb="7" eb="9">
      <t>チョウジュ</t>
    </rPh>
    <rPh sb="9" eb="11">
      <t>シャカイ</t>
    </rPh>
    <rPh sb="11" eb="13">
      <t>ジツゲン</t>
    </rPh>
    <rPh sb="13" eb="15">
      <t>ケンキュウ</t>
    </rPh>
    <rPh sb="15" eb="17">
      <t>シエン</t>
    </rPh>
    <phoneticPr fontId="1"/>
  </si>
  <si>
    <t>1年あたり最大30,000</t>
    <rPh sb="1" eb="2">
      <t>ネン</t>
    </rPh>
    <rPh sb="5" eb="7">
      <t>サイダイ</t>
    </rPh>
    <phoneticPr fontId="1"/>
  </si>
  <si>
    <t>12月初旬</t>
    <rPh sb="2" eb="3">
      <t>ガツ</t>
    </rPh>
    <rPh sb="3" eb="5">
      <t>ショジュン</t>
    </rPh>
    <phoneticPr fontId="1"/>
  </si>
  <si>
    <t>https://www.tyojyu.or.jp/zaidan/about-jigyo/koueki1/kenkyusha.html</t>
  </si>
  <si>
    <t>・長寿科学に関する研究や医療を実施する日本国内の機関でデータサーバーを保有する施設に所属し、データベースを構築する十分かつ適切な研究経験を持つ者。
・すでに軽度認知症者および認知症者を含む1万人以上のデータを集積しており、認知症に関するレジストリー研究の経験がある者</t>
    <phoneticPr fontId="1"/>
  </si>
  <si>
    <t>22-045</t>
    <phoneticPr fontId="1"/>
  </si>
  <si>
    <t>一般社団法人　日本内部監査研究所</t>
    <rPh sb="0" eb="4">
      <t>イッパンシャダン</t>
    </rPh>
    <rPh sb="4" eb="6">
      <t>ホウジン</t>
    </rPh>
    <rPh sb="7" eb="9">
      <t>ニホン</t>
    </rPh>
    <rPh sb="9" eb="11">
      <t>ナイブ</t>
    </rPh>
    <rPh sb="11" eb="13">
      <t>カンサ</t>
    </rPh>
    <rPh sb="13" eb="16">
      <t>ケンキュウショ</t>
    </rPh>
    <phoneticPr fontId="1"/>
  </si>
  <si>
    <t>8月末</t>
    <rPh sb="1" eb="2">
      <t>ガツ</t>
    </rPh>
    <rPh sb="2" eb="3">
      <t>マツ</t>
    </rPh>
    <phoneticPr fontId="1"/>
  </si>
  <si>
    <t>https://www.iiajapan.com/leg/system/josei/</t>
  </si>
  <si>
    <t>テーマ：内部監査への期待</t>
    <rPh sb="4" eb="6">
      <t>ナイブ</t>
    </rPh>
    <rPh sb="6" eb="8">
      <t>カンサ</t>
    </rPh>
    <rPh sb="10" eb="12">
      <t>キタイ</t>
    </rPh>
    <phoneticPr fontId="1"/>
  </si>
  <si>
    <t>最優秀賞：300
優秀賞：100
佳作：50</t>
    <rPh sb="0" eb="3">
      <t>サイユウシュウ</t>
    </rPh>
    <rPh sb="3" eb="4">
      <t>ショウ</t>
    </rPh>
    <rPh sb="9" eb="11">
      <t>ユウシュウ</t>
    </rPh>
    <rPh sb="11" eb="12">
      <t>ショウ</t>
    </rPh>
    <rPh sb="17" eb="19">
      <t>カサク</t>
    </rPh>
    <phoneticPr fontId="1"/>
  </si>
  <si>
    <t>12月</t>
    <rPh sb="2" eb="3">
      <t>ガツ</t>
    </rPh>
    <phoneticPr fontId="1"/>
  </si>
  <si>
    <t>締切：6/30（木）消印有効</t>
    <rPh sb="0" eb="2">
      <t>シメキリ</t>
    </rPh>
    <rPh sb="8" eb="9">
      <t>モク</t>
    </rPh>
    <rPh sb="10" eb="14">
      <t>ケシインユウコウ</t>
    </rPh>
    <phoneticPr fontId="1"/>
  </si>
  <si>
    <t>2022年度　研究助成</t>
    <rPh sb="4" eb="6">
      <t>ネンド</t>
    </rPh>
    <rPh sb="7" eb="9">
      <t>ケンキュウ</t>
    </rPh>
    <rPh sb="9" eb="11">
      <t>ジョセイ</t>
    </rPh>
    <phoneticPr fontId="1"/>
  </si>
  <si>
    <t>第１回　懸賞論文募集</t>
    <rPh sb="0" eb="1">
      <t>ダイ</t>
    </rPh>
    <rPh sb="2" eb="3">
      <t>カイ</t>
    </rPh>
    <rPh sb="4" eb="6">
      <t>ケンショウ</t>
    </rPh>
    <rPh sb="6" eb="8">
      <t>ロンブン</t>
    </rPh>
    <phoneticPr fontId="1"/>
  </si>
  <si>
    <t>40歳未満の方（2022年6月30日現在）</t>
    <rPh sb="2" eb="3">
      <t>サイ</t>
    </rPh>
    <rPh sb="3" eb="5">
      <t>ミマン</t>
    </rPh>
    <rPh sb="6" eb="7">
      <t>カタ</t>
    </rPh>
    <rPh sb="12" eb="13">
      <t>ネン</t>
    </rPh>
    <rPh sb="14" eb="15">
      <t>ガツ</t>
    </rPh>
    <rPh sb="17" eb="18">
      <t>ヒ</t>
    </rPh>
    <rPh sb="18" eb="20">
      <t>ゲンザイ</t>
    </rPh>
    <phoneticPr fontId="1"/>
  </si>
  <si>
    <t>締切：9/30（金）消印有効</t>
    <rPh sb="0" eb="2">
      <t>シメキリ</t>
    </rPh>
    <rPh sb="8" eb="9">
      <t>キン</t>
    </rPh>
    <rPh sb="10" eb="14">
      <t>ケシインユウコウ</t>
    </rPh>
    <phoneticPr fontId="1"/>
  </si>
  <si>
    <t>22-046</t>
    <phoneticPr fontId="1"/>
  </si>
  <si>
    <t>公益財団法人　在宅医療助成　勇美記念財団</t>
    <rPh sb="0" eb="2">
      <t>コウエキ</t>
    </rPh>
    <rPh sb="2" eb="4">
      <t>ザイダン</t>
    </rPh>
    <rPh sb="4" eb="6">
      <t>ホウジン</t>
    </rPh>
    <rPh sb="7" eb="9">
      <t>ザイタク</t>
    </rPh>
    <rPh sb="9" eb="11">
      <t>イリョウ</t>
    </rPh>
    <rPh sb="11" eb="13">
      <t>ジョセイ</t>
    </rPh>
    <rPh sb="14" eb="15">
      <t>ユウ</t>
    </rPh>
    <rPh sb="15" eb="16">
      <t>ミ</t>
    </rPh>
    <rPh sb="16" eb="18">
      <t>キネン</t>
    </rPh>
    <rPh sb="18" eb="20">
      <t>ザイダン</t>
    </rPh>
    <phoneticPr fontId="1"/>
  </si>
  <si>
    <t>2022年度（前期）公募助成</t>
    <rPh sb="4" eb="6">
      <t>ネンド</t>
    </rPh>
    <rPh sb="7" eb="9">
      <t>ゼンキ</t>
    </rPh>
    <rPh sb="10" eb="12">
      <t>コウボ</t>
    </rPh>
    <rPh sb="12" eb="14">
      <t>ジョセイ</t>
    </rPh>
    <phoneticPr fontId="1"/>
  </si>
  <si>
    <t>①1,000
②～⑤2,500</t>
    <phoneticPr fontId="1"/>
  </si>
  <si>
    <t>一般公募</t>
    <rPh sb="0" eb="2">
      <t>イッパン</t>
    </rPh>
    <rPh sb="2" eb="4">
      <t>コウボ</t>
    </rPh>
    <phoneticPr fontId="1"/>
  </si>
  <si>
    <t>テーマ指定公募
①「在宅医療における感染症対策に関する調査研究」
②「入院医療から在宅医療移行期における多職種連携による 円滑な退院支援システム等構築のための研究」
③「在宅医療における食支援のための研究」
④「在宅医療推進の中で、在宅療養者を支える介護職の役割と課題、専門性にかかる研究」
⑤「在宅医療の質に関する研究」</t>
    <rPh sb="3" eb="5">
      <t>シテイ</t>
    </rPh>
    <rPh sb="5" eb="7">
      <t>コウボ</t>
    </rPh>
    <phoneticPr fontId="1"/>
  </si>
  <si>
    <t>-</t>
    <phoneticPr fontId="1"/>
  </si>
  <si>
    <t>8 月上旬</t>
    <phoneticPr fontId="1"/>
  </si>
  <si>
    <t>http://www.zaitakuiryo-yuumizaidan.com/main/jyosei.html</t>
    <phoneticPr fontId="1"/>
  </si>
  <si>
    <t>22-047</t>
    <phoneticPr fontId="1"/>
  </si>
  <si>
    <t>公益財団法人　稲盛財団</t>
    <phoneticPr fontId="1"/>
  </si>
  <si>
    <t>稲盛科学研究機構（InaRIS）フェローシップ</t>
    <rPh sb="0" eb="2">
      <t>イナモリ</t>
    </rPh>
    <rPh sb="2" eb="4">
      <t>カガク</t>
    </rPh>
    <rPh sb="4" eb="6">
      <t>ケンキュウ</t>
    </rPh>
    <rPh sb="6" eb="8">
      <t>キコウ</t>
    </rPh>
    <phoneticPr fontId="1"/>
  </si>
  <si>
    <t>稲盛研究助成</t>
    <rPh sb="0" eb="2">
      <t>イナモリ</t>
    </rPh>
    <rPh sb="2" eb="4">
      <t>ケンキュウ</t>
    </rPh>
    <rPh sb="4" eb="6">
      <t>ジョセイ</t>
    </rPh>
    <phoneticPr fontId="1"/>
  </si>
  <si>
    <t>自然科学：40歳以下（2022年4月1日現在）
人文・社会科学：50歳以下（2022年4月1日現在）</t>
    <rPh sb="0" eb="2">
      <t>シゼン</t>
    </rPh>
    <rPh sb="2" eb="4">
      <t>カガク</t>
    </rPh>
    <rPh sb="7" eb="8">
      <t>サイ</t>
    </rPh>
    <rPh sb="8" eb="10">
      <t>イカ</t>
    </rPh>
    <rPh sb="15" eb="16">
      <t>ネン</t>
    </rPh>
    <rPh sb="17" eb="18">
      <t>ガツ</t>
    </rPh>
    <rPh sb="19" eb="20">
      <t>ヒ</t>
    </rPh>
    <rPh sb="20" eb="22">
      <t>ゲンザイ</t>
    </rPh>
    <rPh sb="24" eb="26">
      <t>ジンブン</t>
    </rPh>
    <rPh sb="27" eb="29">
      <t>シャカイ</t>
    </rPh>
    <rPh sb="29" eb="31">
      <t>カガク</t>
    </rPh>
    <rPh sb="34" eb="35">
      <t>サイ</t>
    </rPh>
    <rPh sb="35" eb="37">
      <t>イカ</t>
    </rPh>
    <phoneticPr fontId="1"/>
  </si>
  <si>
    <t>https://www.inamori-f.or.jp/recipient/</t>
    <phoneticPr fontId="1"/>
  </si>
  <si>
    <t>50歳以下（2023年4月1日時点）、准教授以上</t>
    <rPh sb="2" eb="3">
      <t>サイ</t>
    </rPh>
    <rPh sb="3" eb="5">
      <t>イカ</t>
    </rPh>
    <rPh sb="10" eb="11">
      <t>ネン</t>
    </rPh>
    <rPh sb="12" eb="13">
      <t>ガツ</t>
    </rPh>
    <rPh sb="14" eb="15">
      <t>ヒ</t>
    </rPh>
    <rPh sb="15" eb="17">
      <t>ジテン</t>
    </rPh>
    <rPh sb="19" eb="22">
      <t>ジュンキョウジュ</t>
    </rPh>
    <rPh sb="22" eb="24">
      <t>イジョウ</t>
    </rPh>
    <phoneticPr fontId="1"/>
  </si>
  <si>
    <t>3月</t>
    <rPh sb="1" eb="2">
      <t>ガツ</t>
    </rPh>
    <phoneticPr fontId="1"/>
  </si>
  <si>
    <t>基礎科学の分野で知的好奇心と大きなビジョンに基づいて挑戦的な研究に取り組む研究者に対する長期的な助成</t>
    <rPh sb="0" eb="2">
      <t>キソ</t>
    </rPh>
    <rPh sb="2" eb="4">
      <t>カガク</t>
    </rPh>
    <rPh sb="5" eb="7">
      <t>ブンヤ</t>
    </rPh>
    <rPh sb="8" eb="10">
      <t>チテキ</t>
    </rPh>
    <rPh sb="10" eb="13">
      <t>コウキシン</t>
    </rPh>
    <rPh sb="14" eb="15">
      <t>オオ</t>
    </rPh>
    <rPh sb="22" eb="23">
      <t>モト</t>
    </rPh>
    <rPh sb="26" eb="29">
      <t>チョウセンテキ</t>
    </rPh>
    <rPh sb="30" eb="32">
      <t>ケンキュウ</t>
    </rPh>
    <rPh sb="33" eb="34">
      <t>ト</t>
    </rPh>
    <rPh sb="35" eb="36">
      <t>ク</t>
    </rPh>
    <rPh sb="37" eb="39">
      <t>ケンキュウ</t>
    </rPh>
    <rPh sb="39" eb="40">
      <t>シャ</t>
    </rPh>
    <rPh sb="41" eb="42">
      <t>タイ</t>
    </rPh>
    <rPh sb="44" eb="47">
      <t>チョウキテキ</t>
    </rPh>
    <rPh sb="48" eb="50">
      <t>ジョセイ</t>
    </rPh>
    <phoneticPr fontId="1"/>
  </si>
  <si>
    <t>自然科学、人文・社会科学の分野で、独創的で優れた研究に取り組む若手研究者に対する短期的な助成</t>
    <rPh sb="0" eb="2">
      <t>シゼン</t>
    </rPh>
    <rPh sb="2" eb="4">
      <t>カガク</t>
    </rPh>
    <rPh sb="5" eb="7">
      <t>ジンブン</t>
    </rPh>
    <rPh sb="8" eb="10">
      <t>シャカイ</t>
    </rPh>
    <rPh sb="10" eb="12">
      <t>カガク</t>
    </rPh>
    <rPh sb="13" eb="15">
      <t>ブンヤ</t>
    </rPh>
    <rPh sb="17" eb="20">
      <t>ドクソウテキ</t>
    </rPh>
    <rPh sb="21" eb="22">
      <t>スグ</t>
    </rPh>
    <rPh sb="24" eb="26">
      <t>ケンキュウ</t>
    </rPh>
    <rPh sb="27" eb="28">
      <t>ト</t>
    </rPh>
    <rPh sb="29" eb="30">
      <t>ク</t>
    </rPh>
    <rPh sb="31" eb="33">
      <t>ワカテ</t>
    </rPh>
    <rPh sb="33" eb="36">
      <t>ケンキュウシャ</t>
    </rPh>
    <rPh sb="37" eb="38">
      <t>タイ</t>
    </rPh>
    <rPh sb="40" eb="43">
      <t>タンキテキ</t>
    </rPh>
    <rPh sb="44" eb="46">
      <t>ジョセイ</t>
    </rPh>
    <phoneticPr fontId="1"/>
  </si>
  <si>
    <t>22-048</t>
    <phoneticPr fontId="1"/>
  </si>
  <si>
    <t>一般社団法人近畿建設協会</t>
    <rPh sb="0" eb="4">
      <t>イッパンシャダン</t>
    </rPh>
    <rPh sb="4" eb="6">
      <t>ホウジン</t>
    </rPh>
    <rPh sb="6" eb="12">
      <t>キンキケンセツキョウカイ</t>
    </rPh>
    <phoneticPr fontId="1"/>
  </si>
  <si>
    <t>https://www.kyokai-kinki.or.jp/business/researchstudy/study-support_bosyu.html</t>
  </si>
  <si>
    <t>2022年度近畿建設協会研究助成</t>
    <rPh sb="4" eb="6">
      <t>ネンド</t>
    </rPh>
    <rPh sb="6" eb="10">
      <t>キンキケンセツ</t>
    </rPh>
    <rPh sb="10" eb="12">
      <t>キョウカイ</t>
    </rPh>
    <rPh sb="12" eb="16">
      <t>ケンキュウジョセイ</t>
    </rPh>
    <phoneticPr fontId="1"/>
  </si>
  <si>
    <t>（1）今後の河川・道路等社会資本整備のあり方に関する研究
（2）社会資本整備に係わる技術の向上に関する研究
（3）社会資本整備に係わる環境の保全と創造に関する研究
（4）自然災害の防災・減災に関する研究</t>
    <phoneticPr fontId="1"/>
  </si>
  <si>
    <t>近畿地方及び周辺（福井県・滋賀県・京都府・大阪府・兵庫県・奈良県・和歌山県等）の国立大学・公立大学・私立大学・高等専門学校等における研究者</t>
    <phoneticPr fontId="1"/>
  </si>
  <si>
    <t>WEB申込　17：00まで
郵送申込　当日消印有効</t>
    <rPh sb="3" eb="5">
      <t>モウシコミ</t>
    </rPh>
    <rPh sb="14" eb="16">
      <t>ユウソウ</t>
    </rPh>
    <rPh sb="16" eb="18">
      <t>モウシコミ</t>
    </rPh>
    <rPh sb="19" eb="21">
      <t>トウジツ</t>
    </rPh>
    <rPh sb="21" eb="23">
      <t>ケシイン</t>
    </rPh>
    <rPh sb="23" eb="25">
      <t>ユウコウ</t>
    </rPh>
    <phoneticPr fontId="1"/>
  </si>
  <si>
    <t>8月上旬</t>
    <rPh sb="1" eb="2">
      <t>ガツ</t>
    </rPh>
    <rPh sb="2" eb="4">
      <t>ジョウジュン</t>
    </rPh>
    <phoneticPr fontId="1"/>
  </si>
  <si>
    <t>22-049</t>
  </si>
  <si>
    <t>大学共同利用機関法人情報・システム研究機構
国立遺伝学研究所</t>
    <rPh sb="0" eb="2">
      <t>ダイガク</t>
    </rPh>
    <rPh sb="2" eb="4">
      <t>キョウドウ</t>
    </rPh>
    <rPh sb="4" eb="6">
      <t>リヨウ</t>
    </rPh>
    <rPh sb="6" eb="8">
      <t>キカン</t>
    </rPh>
    <rPh sb="8" eb="10">
      <t>ホウジン</t>
    </rPh>
    <rPh sb="10" eb="12">
      <t>ジョウホウ</t>
    </rPh>
    <rPh sb="17" eb="21">
      <t>ケンキュウキコウ</t>
    </rPh>
    <rPh sb="22" eb="24">
      <t>コクリツ</t>
    </rPh>
    <rPh sb="24" eb="27">
      <t>イデンガク</t>
    </rPh>
    <rPh sb="27" eb="30">
      <t>ケンキュウショ</t>
    </rPh>
    <phoneticPr fontId="1"/>
  </si>
  <si>
    <t>『学術研究支援基盤形成』「先進ゲノム支援」の支援課題の公募開始</t>
    <rPh sb="1" eb="3">
      <t>ガクジュツ</t>
    </rPh>
    <rPh sb="3" eb="5">
      <t>ケンキュウ</t>
    </rPh>
    <rPh sb="5" eb="7">
      <t>シエン</t>
    </rPh>
    <rPh sb="7" eb="9">
      <t>キバン</t>
    </rPh>
    <rPh sb="9" eb="11">
      <t>ケイセイ</t>
    </rPh>
    <rPh sb="13" eb="15">
      <t>センシン</t>
    </rPh>
    <rPh sb="18" eb="20">
      <t>シエン</t>
    </rPh>
    <rPh sb="22" eb="24">
      <t>シエン</t>
    </rPh>
    <rPh sb="24" eb="26">
      <t>カダイ</t>
    </rPh>
    <rPh sb="27" eb="29">
      <t>コウボ</t>
    </rPh>
    <rPh sb="29" eb="31">
      <t>カイシ</t>
    </rPh>
    <phoneticPr fontId="1"/>
  </si>
  <si>
    <t>9月上旬</t>
    <rPh sb="1" eb="2">
      <t>ガツ</t>
    </rPh>
    <rPh sb="2" eb="4">
      <t>ジョウジュン</t>
    </rPh>
    <phoneticPr fontId="1"/>
  </si>
  <si>
    <t>https://www.genome-sci.jp/guidance</t>
  </si>
  <si>
    <t>2022年度に科学研究費補助金・学術研究助成基金助成金の助成を受けている課題に基づく申請</t>
    <rPh sb="4" eb="6">
      <t>ネンド</t>
    </rPh>
    <rPh sb="7" eb="9">
      <t>カガク</t>
    </rPh>
    <rPh sb="9" eb="12">
      <t>ケンキュウヒ</t>
    </rPh>
    <rPh sb="12" eb="15">
      <t>ホジョキン</t>
    </rPh>
    <rPh sb="16" eb="18">
      <t>ガクジュツ</t>
    </rPh>
    <rPh sb="18" eb="20">
      <t>ケンキュウ</t>
    </rPh>
    <rPh sb="20" eb="22">
      <t>ジョセイ</t>
    </rPh>
    <rPh sb="22" eb="24">
      <t>キキン</t>
    </rPh>
    <rPh sb="24" eb="27">
      <t>ジョセイキン</t>
    </rPh>
    <rPh sb="28" eb="30">
      <t>ジョセイ</t>
    </rPh>
    <rPh sb="31" eb="32">
      <t>ウ</t>
    </rPh>
    <rPh sb="36" eb="38">
      <t>カダイ</t>
    </rPh>
    <rPh sb="39" eb="40">
      <t>モト</t>
    </rPh>
    <rPh sb="42" eb="44">
      <t>シンセイ</t>
    </rPh>
    <phoneticPr fontId="1"/>
  </si>
  <si>
    <t>ゲノム科学の発展に資する支援課題</t>
    <phoneticPr fontId="1"/>
  </si>
  <si>
    <t>次世代シーケンサーやシングルセル解析装置を駆使した多様な技術による支援を実施</t>
    <phoneticPr fontId="1"/>
  </si>
  <si>
    <t>公益財団法人　新世代研究所</t>
    <rPh sb="0" eb="2">
      <t>コウエキ</t>
    </rPh>
    <rPh sb="2" eb="4">
      <t>ザイダン</t>
    </rPh>
    <rPh sb="4" eb="6">
      <t>ホウジン</t>
    </rPh>
    <rPh sb="7" eb="10">
      <t>シンセダイ</t>
    </rPh>
    <rPh sb="10" eb="13">
      <t>ケンキュウショ</t>
    </rPh>
    <phoneticPr fontId="1"/>
  </si>
  <si>
    <t>テーマ：ナノサイエンス</t>
    <phoneticPr fontId="1"/>
  </si>
  <si>
    <t>22-050</t>
  </si>
  <si>
    <t>ATI研究助成　2022年度募集</t>
    <rPh sb="3" eb="5">
      <t>ケンキュウ</t>
    </rPh>
    <rPh sb="5" eb="7">
      <t>ジョセイ</t>
    </rPh>
    <rPh sb="12" eb="14">
      <t>ネンド</t>
    </rPh>
    <rPh sb="14" eb="16">
      <t>ボシュウ</t>
    </rPh>
    <phoneticPr fontId="1"/>
  </si>
  <si>
    <t>2022年9月30日時点で満35歳以下の方</t>
    <rPh sb="4" eb="5">
      <t>ネン</t>
    </rPh>
    <rPh sb="6" eb="7">
      <t>ガツ</t>
    </rPh>
    <rPh sb="9" eb="10">
      <t>ヒ</t>
    </rPh>
    <rPh sb="10" eb="12">
      <t>ジテン</t>
    </rPh>
    <rPh sb="13" eb="14">
      <t>マン</t>
    </rPh>
    <rPh sb="16" eb="17">
      <t>サイ</t>
    </rPh>
    <rPh sb="17" eb="19">
      <t>イカ</t>
    </rPh>
    <rPh sb="20" eb="21">
      <t>カタ</t>
    </rPh>
    <phoneticPr fontId="1"/>
  </si>
  <si>
    <t>9月下旬</t>
    <rPh sb="1" eb="2">
      <t>ガツ</t>
    </rPh>
    <rPh sb="2" eb="4">
      <t>ゲジュン</t>
    </rPh>
    <phoneticPr fontId="1"/>
  </si>
  <si>
    <t>http://www.ati.or.jp/assistance.html</t>
  </si>
  <si>
    <t>推薦</t>
    <rPh sb="0" eb="2">
      <t>スイセン</t>
    </rPh>
    <phoneticPr fontId="1"/>
  </si>
  <si>
    <t>22-051</t>
    <phoneticPr fontId="1"/>
  </si>
  <si>
    <t>岸本基金研究助成</t>
    <rPh sb="0" eb="2">
      <t>キシモト</t>
    </rPh>
    <rPh sb="2" eb="4">
      <t>キキン</t>
    </rPh>
    <rPh sb="4" eb="6">
      <t>ケンキュウ</t>
    </rPh>
    <rPh sb="6" eb="8">
      <t>ジョセイ</t>
    </rPh>
    <phoneticPr fontId="1"/>
  </si>
  <si>
    <t>公益財団法人千里ライフサイエンス振興財団</t>
    <phoneticPr fontId="1"/>
  </si>
  <si>
    <t>（１）生命現象の解明
（２）健康の維持増進と疾病の予防・治療
（３）生物およびその諸機能の産業への応用</t>
    <phoneticPr fontId="1"/>
  </si>
  <si>
    <t>１９８２年（昭和５７年）４月２日以降に生まれた方</t>
    <phoneticPr fontId="1"/>
  </si>
  <si>
    <t>1月末ごろ</t>
    <rPh sb="1" eb="2">
      <t>ガツ</t>
    </rPh>
    <rPh sb="2" eb="3">
      <t>マツ</t>
    </rPh>
    <phoneticPr fontId="1"/>
  </si>
  <si>
    <t>https://www.senri-life.or.jp/grant/grant-1.html</t>
  </si>
  <si>
    <t>22-052</t>
  </si>
  <si>
    <t>一般財団法人　レントオール奨学財団</t>
    <rPh sb="0" eb="2">
      <t>イッパン</t>
    </rPh>
    <rPh sb="2" eb="4">
      <t>ザイダン</t>
    </rPh>
    <rPh sb="4" eb="6">
      <t>ホウジン</t>
    </rPh>
    <rPh sb="13" eb="15">
      <t>ショウガク</t>
    </rPh>
    <rPh sb="15" eb="17">
      <t>ザイダン</t>
    </rPh>
    <phoneticPr fontId="1"/>
  </si>
  <si>
    <t>令和4年度　研究助成候補募集</t>
    <rPh sb="0" eb="2">
      <t>レイワ</t>
    </rPh>
    <rPh sb="3" eb="5">
      <t>ネンド</t>
    </rPh>
    <rPh sb="6" eb="8">
      <t>ケンキュウ</t>
    </rPh>
    <rPh sb="8" eb="10">
      <t>ジョセイ</t>
    </rPh>
    <rPh sb="10" eb="12">
      <t>コウホ</t>
    </rPh>
    <rPh sb="12" eb="14">
      <t>ボシュウ</t>
    </rPh>
    <phoneticPr fontId="1"/>
  </si>
  <si>
    <t>（１）	土木・建築分野
（２）	機械・電気分野
（３）	建設、施工に関わる環境分野</t>
    <phoneticPr fontId="1"/>
  </si>
  <si>
    <t>次の要件のいずれかを満たすもの
（１）大阪府内の大学、研究機関に所属する方
（２）大阪府内に住所を有する方</t>
    <phoneticPr fontId="1"/>
  </si>
  <si>
    <t>消印有効</t>
    <rPh sb="0" eb="2">
      <t>ケシイン</t>
    </rPh>
    <rPh sb="2" eb="4">
      <t>ユウコウ</t>
    </rPh>
    <phoneticPr fontId="1"/>
  </si>
  <si>
    <t>http://www.rentall-zaidan.jp/kenkyuuzyosei/index.htm</t>
    <phoneticPr fontId="1"/>
  </si>
  <si>
    <t>8月上旬</t>
    <rPh sb="1" eb="2">
      <t>ガツ</t>
    </rPh>
    <rPh sb="2" eb="4">
      <t>ジョウジュン</t>
    </rPh>
    <phoneticPr fontId="1"/>
  </si>
  <si>
    <t>22-053</t>
  </si>
  <si>
    <t>公益財団法人　安田記念医学財団</t>
    <phoneticPr fontId="1"/>
  </si>
  <si>
    <t>http://www.yasuda-mf.or.jp/josei_oubo.html</t>
  </si>
  <si>
    <t>安田医学賞</t>
    <rPh sb="0" eb="2">
      <t>ヤスダ</t>
    </rPh>
    <rPh sb="2" eb="5">
      <t>イガクショウ</t>
    </rPh>
    <phoneticPr fontId="1"/>
  </si>
  <si>
    <t>1件以内　5,000</t>
    <rPh sb="1" eb="2">
      <t>ケン</t>
    </rPh>
    <rPh sb="2" eb="4">
      <t>イナイ</t>
    </rPh>
    <phoneticPr fontId="1"/>
  </si>
  <si>
    <t>癌研究助成</t>
    <rPh sb="0" eb="1">
      <t>ガン</t>
    </rPh>
    <rPh sb="1" eb="3">
      <t>ケンキュウ</t>
    </rPh>
    <rPh sb="3" eb="5">
      <t>ジョセイ</t>
    </rPh>
    <phoneticPr fontId="1"/>
  </si>
  <si>
    <t>8件以内　各2,000</t>
    <rPh sb="1" eb="2">
      <t>ケン</t>
    </rPh>
    <rPh sb="2" eb="4">
      <t>イナイ</t>
    </rPh>
    <rPh sb="5" eb="6">
      <t>カク</t>
    </rPh>
    <phoneticPr fontId="1"/>
  </si>
  <si>
    <t>若手癌研究助成</t>
    <rPh sb="0" eb="2">
      <t>ワカテ</t>
    </rPh>
    <rPh sb="2" eb="3">
      <t>ガン</t>
    </rPh>
    <rPh sb="3" eb="5">
      <t>ケンキュウ</t>
    </rPh>
    <rPh sb="5" eb="7">
      <t>ジョセイ</t>
    </rPh>
    <phoneticPr fontId="1"/>
  </si>
  <si>
    <t>10件以内　各1,000</t>
    <rPh sb="2" eb="3">
      <t>ケン</t>
    </rPh>
    <rPh sb="3" eb="5">
      <t>イナイ</t>
    </rPh>
    <rPh sb="6" eb="7">
      <t>カク</t>
    </rPh>
    <phoneticPr fontId="1"/>
  </si>
  <si>
    <t>海外研究助成</t>
    <rPh sb="0" eb="2">
      <t>カイガイ</t>
    </rPh>
    <rPh sb="2" eb="4">
      <t>ケンキュウ</t>
    </rPh>
    <rPh sb="4" eb="6">
      <t>ジョセイ</t>
    </rPh>
    <phoneticPr fontId="1"/>
  </si>
  <si>
    <t>3件以内　各1,500</t>
    <rPh sb="1" eb="2">
      <t>ケン</t>
    </rPh>
    <rPh sb="2" eb="4">
      <t>イナイ</t>
    </rPh>
    <rPh sb="5" eb="6">
      <t>カク</t>
    </rPh>
    <phoneticPr fontId="1"/>
  </si>
  <si>
    <t>癌看護研究助成</t>
    <rPh sb="0" eb="1">
      <t>ガン</t>
    </rPh>
    <rPh sb="1" eb="3">
      <t>カンゴ</t>
    </rPh>
    <rPh sb="3" eb="5">
      <t>ケンキュウ</t>
    </rPh>
    <rPh sb="5" eb="7">
      <t>ジョセイ</t>
    </rPh>
    <phoneticPr fontId="1"/>
  </si>
  <si>
    <t>1件以内　1件1,000
4件以内　各500</t>
    <rPh sb="1" eb="2">
      <t>ケン</t>
    </rPh>
    <rPh sb="2" eb="4">
      <t>イナイ</t>
    </rPh>
    <rPh sb="6" eb="7">
      <t>ケン</t>
    </rPh>
    <rPh sb="14" eb="15">
      <t>ケン</t>
    </rPh>
    <rPh sb="15" eb="17">
      <t>イナイ</t>
    </rPh>
    <rPh sb="18" eb="19">
      <t>カク</t>
    </rPh>
    <phoneticPr fontId="1"/>
  </si>
  <si>
    <t>令和3年度（2021年度）安田記念医学財団助成金応募</t>
    <rPh sb="0" eb="2">
      <t>レイワ</t>
    </rPh>
    <rPh sb="3" eb="5">
      <t>ネンド</t>
    </rPh>
    <rPh sb="10" eb="11">
      <t>ネン</t>
    </rPh>
    <rPh sb="11" eb="12">
      <t>ド</t>
    </rPh>
    <rPh sb="13" eb="15">
      <t>ヤスダ</t>
    </rPh>
    <rPh sb="15" eb="17">
      <t>キネン</t>
    </rPh>
    <rPh sb="17" eb="19">
      <t>イガク</t>
    </rPh>
    <rPh sb="19" eb="21">
      <t>ザイダン</t>
    </rPh>
    <rPh sb="21" eb="24">
      <t>ジョセイキン</t>
    </rPh>
    <rPh sb="24" eb="26">
      <t>オウボ</t>
    </rPh>
    <phoneticPr fontId="1"/>
  </si>
  <si>
    <t>10月中</t>
    <rPh sb="2" eb="3">
      <t>ガツ</t>
    </rPh>
    <rPh sb="3" eb="4">
      <t>チュウ</t>
    </rPh>
    <phoneticPr fontId="1"/>
  </si>
  <si>
    <t>-</t>
    <phoneticPr fontId="1"/>
  </si>
  <si>
    <t>22-054</t>
    <phoneticPr fontId="1"/>
  </si>
  <si>
    <t>公益財団法人　東洋食品研究所</t>
    <rPh sb="0" eb="2">
      <t>コウエキ</t>
    </rPh>
    <rPh sb="2" eb="4">
      <t>ザイダン</t>
    </rPh>
    <rPh sb="4" eb="6">
      <t>ホウジン</t>
    </rPh>
    <rPh sb="7" eb="9">
      <t>トウヨウ</t>
    </rPh>
    <rPh sb="9" eb="11">
      <t>ショクヒン</t>
    </rPh>
    <rPh sb="11" eb="14">
      <t>ケンキュウショ</t>
    </rPh>
    <phoneticPr fontId="1"/>
  </si>
  <si>
    <t>2022年度　東洋食品研究所研究助成</t>
    <rPh sb="4" eb="6">
      <t>ネンド</t>
    </rPh>
    <rPh sb="14" eb="16">
      <t>ケンキュウ</t>
    </rPh>
    <rPh sb="16" eb="18">
      <t>ジョセイ</t>
    </rPh>
    <phoneticPr fontId="1"/>
  </si>
  <si>
    <t>一般研究助成</t>
    <rPh sb="0" eb="2">
      <t>イッパン</t>
    </rPh>
    <rPh sb="2" eb="4">
      <t>ケンキュウ</t>
    </rPh>
    <rPh sb="4" eb="6">
      <t>ジョセイ</t>
    </rPh>
    <phoneticPr fontId="1"/>
  </si>
  <si>
    <t>応募時に45歳以下であること</t>
    <phoneticPr fontId="1"/>
  </si>
  <si>
    <t>推薦</t>
    <rPh sb="0" eb="2">
      <t>スイセン</t>
    </rPh>
    <phoneticPr fontId="1"/>
  </si>
  <si>
    <t>https://www.shokuken.or.jp/subsidize/</t>
  </si>
  <si>
    <t>法人設定テーマ研究助成</t>
    <phoneticPr fontId="1"/>
  </si>
  <si>
    <t>2,000（年額）</t>
    <rPh sb="6" eb="8">
      <t>ネンガク</t>
    </rPh>
    <phoneticPr fontId="1"/>
  </si>
  <si>
    <t>株式会社　積水インテグレーテッドリサーチ</t>
    <rPh sb="0" eb="4">
      <t>カブシキガイシャ</t>
    </rPh>
    <rPh sb="5" eb="7">
      <t>セキスイ</t>
    </rPh>
    <phoneticPr fontId="1"/>
  </si>
  <si>
    <t>積水化学　自然に学ぶものづくり研究助成</t>
    <rPh sb="0" eb="2">
      <t>セキスイ</t>
    </rPh>
    <rPh sb="2" eb="4">
      <t>カガク</t>
    </rPh>
    <phoneticPr fontId="1"/>
  </si>
  <si>
    <t>①ものづくりテーマ
②基盤研究テーマ</t>
    <rPh sb="11" eb="13">
      <t>キバン</t>
    </rPh>
    <rPh sb="13" eb="15">
      <t>ケンキュウ</t>
    </rPh>
    <phoneticPr fontId="1"/>
  </si>
  <si>
    <t>①5,000
②3,000</t>
    <phoneticPr fontId="1"/>
  </si>
  <si>
    <t>9月上旬</t>
    <rPh sb="1" eb="2">
      <t>ガツ</t>
    </rPh>
    <rPh sb="2" eb="4">
      <t>ジョウジュン</t>
    </rPh>
    <phoneticPr fontId="1"/>
  </si>
  <si>
    <t>https://www.sekisui.co.jp/news/2022/1373574_39136.html</t>
  </si>
  <si>
    <t>申請書等の送付は7/1必着</t>
    <rPh sb="0" eb="3">
      <t>シンセイショ</t>
    </rPh>
    <rPh sb="3" eb="4">
      <t>トウ</t>
    </rPh>
    <rPh sb="5" eb="7">
      <t>ソウフ</t>
    </rPh>
    <rPh sb="11" eb="13">
      <t>ヒッチャク</t>
    </rPh>
    <phoneticPr fontId="1"/>
  </si>
  <si>
    <t>22-055</t>
    <phoneticPr fontId="1"/>
  </si>
  <si>
    <t>22-056</t>
    <phoneticPr fontId="1"/>
  </si>
  <si>
    <t>公益財団法人　国際科学技術財団</t>
    <rPh sb="0" eb="6">
      <t>コウエキザイダンホウジン</t>
    </rPh>
    <rPh sb="7" eb="9">
      <t>コクサイ</t>
    </rPh>
    <rPh sb="9" eb="11">
      <t>カガク</t>
    </rPh>
    <rPh sb="11" eb="13">
      <t>ギジュツ</t>
    </rPh>
    <rPh sb="13" eb="15">
      <t>ザイダン</t>
    </rPh>
    <phoneticPr fontId="1"/>
  </si>
  <si>
    <t>2023年「日本国際賞平成記念研究助成」募集要項</t>
    <rPh sb="4" eb="5">
      <t>ネン</t>
    </rPh>
    <rPh sb="6" eb="8">
      <t>ニホン</t>
    </rPh>
    <rPh sb="8" eb="10">
      <t>コクサイ</t>
    </rPh>
    <rPh sb="10" eb="11">
      <t>ショウ</t>
    </rPh>
    <rPh sb="11" eb="13">
      <t>ヘイセイ</t>
    </rPh>
    <rPh sb="13" eb="15">
      <t>キネン</t>
    </rPh>
    <rPh sb="15" eb="17">
      <t>ケンキュウ</t>
    </rPh>
    <rPh sb="17" eb="19">
      <t>ジョセイ</t>
    </rPh>
    <rPh sb="20" eb="22">
      <t>ボシュウ</t>
    </rPh>
    <rPh sb="22" eb="24">
      <t>ヨウコウ</t>
    </rPh>
    <phoneticPr fontId="1"/>
  </si>
  <si>
    <t>5,000～10,000</t>
    <phoneticPr fontId="1"/>
  </si>
  <si>
    <t>45歳程度まで</t>
    <rPh sb="2" eb="3">
      <t>サイ</t>
    </rPh>
    <rPh sb="3" eb="5">
      <t>テイド</t>
    </rPh>
    <phoneticPr fontId="1"/>
  </si>
  <si>
    <t>承認</t>
    <rPh sb="0" eb="2">
      <t>ショウニン</t>
    </rPh>
    <phoneticPr fontId="1"/>
  </si>
  <si>
    <t>9月</t>
    <rPh sb="1" eb="2">
      <t>ガツ</t>
    </rPh>
    <phoneticPr fontId="1"/>
  </si>
  <si>
    <t>https://www.japanprize.jp/subsidy_yoko.html</t>
  </si>
  <si>
    <t>22-057</t>
    <phoneticPr fontId="1"/>
  </si>
  <si>
    <t>公益財団　小野医学研究財団</t>
    <phoneticPr fontId="1"/>
  </si>
  <si>
    <t>研究助成および研究奨励助成候補者募集</t>
    <phoneticPr fontId="1"/>
  </si>
  <si>
    <t>助成テーマ
①基礎医学
②臨床医学
➂疫学
④薬学
⑤その他の領域</t>
    <rPh sb="0" eb="2">
      <t>ジョセイ</t>
    </rPh>
    <rPh sb="7" eb="11">
      <t>キソイガク</t>
    </rPh>
    <rPh sb="13" eb="15">
      <t>リンショウ</t>
    </rPh>
    <rPh sb="15" eb="17">
      <t>イガク</t>
    </rPh>
    <rPh sb="19" eb="21">
      <t>エキガク</t>
    </rPh>
    <rPh sb="23" eb="25">
      <t>ヤクガク</t>
    </rPh>
    <rPh sb="29" eb="30">
      <t>タ</t>
    </rPh>
    <rPh sb="31" eb="33">
      <t>リョウイキ</t>
    </rPh>
    <phoneticPr fontId="1"/>
  </si>
  <si>
    <t>助成金：2,000
奨励助成金：1,000</t>
    <rPh sb="0" eb="3">
      <t>ジョセイキン</t>
    </rPh>
    <rPh sb="10" eb="12">
      <t>ショウレイ</t>
    </rPh>
    <rPh sb="12" eb="15">
      <t>ジョセイキン</t>
    </rPh>
    <phoneticPr fontId="1"/>
  </si>
  <si>
    <t>研究奨励助成者は6/1現在、満40歳以下の研究者に限る</t>
    <rPh sb="0" eb="2">
      <t>ケンキュウ</t>
    </rPh>
    <rPh sb="2" eb="4">
      <t>ショウレイ</t>
    </rPh>
    <rPh sb="4" eb="7">
      <t>ジョセイシャ</t>
    </rPh>
    <rPh sb="11" eb="13">
      <t>ゲンザイ</t>
    </rPh>
    <rPh sb="14" eb="15">
      <t>マン</t>
    </rPh>
    <rPh sb="17" eb="18">
      <t>サイ</t>
    </rPh>
    <rPh sb="18" eb="20">
      <t>イカ</t>
    </rPh>
    <rPh sb="21" eb="24">
      <t>ケンキュウシャ</t>
    </rPh>
    <rPh sb="25" eb="26">
      <t>カギ</t>
    </rPh>
    <phoneticPr fontId="1"/>
  </si>
  <si>
    <t>推薦</t>
    <rPh sb="0" eb="2">
      <t>スイセン</t>
    </rPh>
    <phoneticPr fontId="1"/>
  </si>
  <si>
    <t>https://www.ono.co.jp/zaidan</t>
  </si>
  <si>
    <t>22-058</t>
    <phoneticPr fontId="1"/>
  </si>
  <si>
    <t>公益財団　生協総合研究所</t>
    <phoneticPr fontId="1"/>
  </si>
  <si>
    <t>2022年度　生協総研賞「第20回助成事業」募集</t>
    <phoneticPr fontId="1"/>
  </si>
  <si>
    <t>①生活共同組合の今日的な課題および事業・組合活動に関する実践的な研究
②くらしの実態に関する経済的、社会的、歴史的視点等からの研究
➂消費社会及び消費者組織、社会運動に関する研究
④地域社会、社会政策、福祉政策・事業、地球環境等に関する研究
⑤大規模災害後の被災地域が直面している課題に関する研究</t>
    <rPh sb="1" eb="3">
      <t>セイカツ</t>
    </rPh>
    <rPh sb="3" eb="5">
      <t>キョウドウ</t>
    </rPh>
    <rPh sb="5" eb="7">
      <t>クミアイ</t>
    </rPh>
    <rPh sb="8" eb="11">
      <t>キョウテキ</t>
    </rPh>
    <rPh sb="12" eb="14">
      <t>カダイ</t>
    </rPh>
    <rPh sb="17" eb="19">
      <t>ジギョウ</t>
    </rPh>
    <rPh sb="20" eb="22">
      <t>クミアイ</t>
    </rPh>
    <rPh sb="22" eb="24">
      <t>カツドウ</t>
    </rPh>
    <rPh sb="25" eb="26">
      <t>カン</t>
    </rPh>
    <rPh sb="28" eb="30">
      <t>ジッセン</t>
    </rPh>
    <rPh sb="30" eb="31">
      <t>テキ</t>
    </rPh>
    <rPh sb="32" eb="34">
      <t>ケンキュウ</t>
    </rPh>
    <rPh sb="40" eb="42">
      <t>ジッタイ</t>
    </rPh>
    <rPh sb="43" eb="44">
      <t>カン</t>
    </rPh>
    <rPh sb="46" eb="49">
      <t>ケイザイテキ</t>
    </rPh>
    <rPh sb="50" eb="52">
      <t>シャカイ</t>
    </rPh>
    <rPh sb="52" eb="53">
      <t>テキ</t>
    </rPh>
    <rPh sb="54" eb="57">
      <t>レキシテキ</t>
    </rPh>
    <rPh sb="57" eb="59">
      <t>シテン</t>
    </rPh>
    <rPh sb="59" eb="60">
      <t>トウ</t>
    </rPh>
    <rPh sb="63" eb="65">
      <t>ケンキュウ</t>
    </rPh>
    <phoneticPr fontId="1"/>
  </si>
  <si>
    <t>-</t>
    <phoneticPr fontId="1"/>
  </si>
  <si>
    <t>10月下旬</t>
    <rPh sb="2" eb="3">
      <t>ガツ</t>
    </rPh>
    <rPh sb="3" eb="5">
      <t>ゲジュン</t>
    </rPh>
    <phoneticPr fontId="1"/>
  </si>
  <si>
    <t>https://ccij.jp/jyosei/ken220506_01.html</t>
    <phoneticPr fontId="1"/>
  </si>
  <si>
    <t>応募申請書はWordファイルをメールに添付して提出</t>
    <rPh sb="0" eb="2">
      <t>オウボ</t>
    </rPh>
    <rPh sb="2" eb="5">
      <t>シンセイショ</t>
    </rPh>
    <rPh sb="19" eb="21">
      <t>テンプ</t>
    </rPh>
    <rPh sb="23" eb="25">
      <t>テイシュツ</t>
    </rPh>
    <phoneticPr fontId="1"/>
  </si>
  <si>
    <t>https://www.nakatani-foundation.jp/</t>
  </si>
  <si>
    <t>22-059</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</si>
  <si>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</si>
  <si>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2022年（令和4）年度　中谷賞候補者推薦募集</t>
    <rPh sb="4" eb="5">
      <t>ネン</t>
    </rPh>
    <rPh sb="6" eb="8">
      <t>レイワ</t>
    </rPh>
    <rPh sb="10" eb="12">
      <t>ネンド</t>
    </rPh>
    <rPh sb="13" eb="15">
      <t>ナカタニ</t>
    </rPh>
    <rPh sb="15" eb="16">
      <t>ショウ</t>
    </rPh>
    <rPh sb="16" eb="19">
      <t>コウホシャ</t>
    </rPh>
    <rPh sb="19" eb="21">
      <t>スイセン</t>
    </rPh>
    <rPh sb="21" eb="23">
      <t>ボシュウ</t>
    </rPh>
    <phoneticPr fontId="1"/>
  </si>
  <si>
    <t>大賞：10,000
奨励賞：3,000</t>
    <rPh sb="0" eb="2">
      <t>タイショウ</t>
    </rPh>
    <rPh sb="10" eb="13">
      <t>ショウレイショウ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</si>
  <si>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phoneticPr fontId="1"/>
  </si>
  <si>
    <t>2022年（令和4）年度　技術開発研究助成【特別研究】</t>
    <rPh sb="13" eb="15">
      <t>ギジュツ</t>
    </rPh>
    <rPh sb="15" eb="17">
      <t>カイハツ</t>
    </rPh>
    <rPh sb="17" eb="19">
      <t>ケンキュウ</t>
    </rPh>
    <rPh sb="19" eb="21">
      <t>ジョセイ</t>
    </rPh>
    <rPh sb="22" eb="24">
      <t>トクベツ</t>
    </rPh>
    <rPh sb="24" eb="26">
      <t>ケンキュウ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</si>
  <si>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バイオマーカーの開発、測定系の基礎研究や疾患の診断、病態解析の臨床応用も含む】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rPh sb="105" eb="107">
      <t>カイハツ</t>
    </rPh>
    <rPh sb="108" eb="111">
      <t>ソクテイケイ</t>
    </rPh>
    <rPh sb="112" eb="116">
      <t>キソケンキュウ</t>
    </rPh>
    <rPh sb="117" eb="119">
      <t>シッカン</t>
    </rPh>
    <rPh sb="120" eb="122">
      <t>シンダン</t>
    </rPh>
    <rPh sb="123" eb="125">
      <t>ビョウタイ</t>
    </rPh>
    <rPh sb="125" eb="127">
      <t>カイセキ</t>
    </rPh>
    <rPh sb="128" eb="130">
      <t>リンショウ</t>
    </rPh>
    <rPh sb="130" eb="132">
      <t>オウヨウ</t>
    </rPh>
    <rPh sb="133" eb="134">
      <t>フク</t>
    </rPh>
    <phoneticPr fontId="1"/>
  </si>
  <si>
    <t>30,000
(2年間で最大）</t>
    <rPh sb="9" eb="11">
      <t>ネンカン</t>
    </rPh>
    <rPh sb="12" eb="14">
      <t>サイダイ</t>
    </rPh>
    <phoneticPr fontId="1"/>
  </si>
  <si>
    <t>2022年（令和4）年度　技術開発研究助成</t>
    <rPh sb="13" eb="15">
      <t>ギジュツ</t>
    </rPh>
    <rPh sb="15" eb="17">
      <t>カイハツ</t>
    </rPh>
    <rPh sb="17" eb="19">
      <t>ケンキュウ</t>
    </rPh>
    <rPh sb="19" eb="21">
      <t>ジョセイ</t>
    </rPh>
    <phoneticPr fontId="1"/>
  </si>
  <si>
    <t>開発：5,000
奨励：2,000(年間最大）</t>
    <rPh sb="0" eb="2">
      <t>カイハツ</t>
    </rPh>
    <rPh sb="9" eb="11">
      <t>ショウレイ</t>
    </rPh>
    <rPh sb="18" eb="20">
      <t>ネンカン</t>
    </rPh>
    <rPh sb="20" eb="22">
      <t>サイダイ</t>
    </rPh>
    <phoneticPr fontId="1"/>
  </si>
  <si>
    <t>2022年（令和4）年度　調査研究助成</t>
    <rPh sb="13" eb="15">
      <t>チョウサ</t>
    </rPh>
    <phoneticPr fontId="1"/>
  </si>
  <si>
    <t>22-059</t>
    <phoneticPr fontId="1"/>
  </si>
  <si>
    <t>一般財団法人　大阪科学技術センター内　大阪科学賞運営委員会事務局</t>
    <rPh sb="7" eb="9">
      <t>オオサカ</t>
    </rPh>
    <rPh sb="9" eb="11">
      <t>カガク</t>
    </rPh>
    <rPh sb="11" eb="13">
      <t>ギジュツ</t>
    </rPh>
    <rPh sb="17" eb="18">
      <t>ナイ</t>
    </rPh>
    <rPh sb="19" eb="21">
      <t>オオサカ</t>
    </rPh>
    <rPh sb="21" eb="23">
      <t>カガク</t>
    </rPh>
    <rPh sb="23" eb="24">
      <t>ショウ</t>
    </rPh>
    <rPh sb="24" eb="26">
      <t>ウンエイ</t>
    </rPh>
    <rPh sb="26" eb="29">
      <t>イインカイ</t>
    </rPh>
    <rPh sb="29" eb="32">
      <t>ジムキョク</t>
    </rPh>
    <phoneticPr fontId="1"/>
  </si>
  <si>
    <t>第40回（令和4年度）大阪科学賞　受賞候補者　推薦募集</t>
    <rPh sb="3" eb="4">
      <t>カイ</t>
    </rPh>
    <rPh sb="5" eb="7">
      <t>レイワ</t>
    </rPh>
    <rPh sb="11" eb="13">
      <t>オオサカ</t>
    </rPh>
    <rPh sb="13" eb="16">
      <t>カガクショウ</t>
    </rPh>
    <rPh sb="17" eb="19">
      <t>ジュショウ</t>
    </rPh>
    <rPh sb="19" eb="22">
      <t>コウホシャ</t>
    </rPh>
    <rPh sb="23" eb="25">
      <t>スイセン</t>
    </rPh>
    <rPh sb="25" eb="27">
      <t>ボシュウ</t>
    </rPh>
    <phoneticPr fontId="1"/>
  </si>
  <si>
    <t>対象分野
理学、工学、農学、生物学、医学、薬学、情報科学とそれらの学際的分野における科学および信技術の発展に寄与した研究・開発</t>
    <rPh sb="0" eb="2">
      <t>タイショウ</t>
    </rPh>
    <rPh sb="2" eb="4">
      <t>ブンヤ</t>
    </rPh>
    <rPh sb="5" eb="7">
      <t>リガク</t>
    </rPh>
    <rPh sb="8" eb="10">
      <t>コウガク</t>
    </rPh>
    <rPh sb="11" eb="13">
      <t>ノウガク</t>
    </rPh>
    <rPh sb="14" eb="17">
      <t>セイブツガク</t>
    </rPh>
    <rPh sb="18" eb="20">
      <t>イガク</t>
    </rPh>
    <rPh sb="21" eb="23">
      <t>ヤクガク</t>
    </rPh>
    <rPh sb="24" eb="26">
      <t>ジョウホウ</t>
    </rPh>
    <rPh sb="26" eb="28">
      <t>カガク</t>
    </rPh>
    <rPh sb="33" eb="36">
      <t>ガクサイテキ</t>
    </rPh>
    <rPh sb="36" eb="38">
      <t>ブンヤ</t>
    </rPh>
    <rPh sb="42" eb="44">
      <t>カガク</t>
    </rPh>
    <rPh sb="47" eb="50">
      <t>シンギジュツ</t>
    </rPh>
    <rPh sb="51" eb="53">
      <t>ハッテン</t>
    </rPh>
    <rPh sb="54" eb="56">
      <t>キヨ</t>
    </rPh>
    <rPh sb="58" eb="60">
      <t>ケンキュウ</t>
    </rPh>
    <rPh sb="61" eb="63">
      <t>カイハツ</t>
    </rPh>
    <phoneticPr fontId="1"/>
  </si>
  <si>
    <t>推薦</t>
    <rPh sb="0" eb="2">
      <t>スイセン</t>
    </rPh>
    <phoneticPr fontId="1"/>
  </si>
  <si>
    <t>https://osaka-prize.ostec.or.jp/3</t>
  </si>
  <si>
    <t>http://www.iwatani-foundation.or.jp/</t>
  </si>
  <si>
    <t>公益財団法人　岩谷直治記念財団</t>
    <rPh sb="0" eb="4">
      <t>コウエキザイダン</t>
    </rPh>
    <rPh sb="4" eb="6">
      <t>ホウジン</t>
    </rPh>
    <rPh sb="7" eb="9">
      <t>イワタニ</t>
    </rPh>
    <rPh sb="9" eb="11">
      <t>ナオハル</t>
    </rPh>
    <rPh sb="11" eb="13">
      <t>キネン</t>
    </rPh>
    <rPh sb="13" eb="15">
      <t>ザイダン</t>
    </rPh>
    <phoneticPr fontId="1"/>
  </si>
  <si>
    <t>第49回（2022年度）岩谷科学技術研究助成候補者推薦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</si>
  <si>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①再生可能エネルギー源
②将来に期待される燃料
➂エネルギーの変換、輸送、利用の高効率化、合理化
④エネルギー材料
⑤低温の利用
⑥環境保全、地球温暖化防止、エネルギー利用上の安全</t>
    <rPh sb="1" eb="3">
      <t>サイセイ</t>
    </rPh>
    <rPh sb="3" eb="5">
      <t>カノウ</t>
    </rPh>
    <rPh sb="10" eb="11">
      <t>ゲン</t>
    </rPh>
    <rPh sb="13" eb="15">
      <t>ショウライ</t>
    </rPh>
    <rPh sb="16" eb="18">
      <t>キタイ</t>
    </rPh>
    <rPh sb="21" eb="23">
      <t>ネンリョウ</t>
    </rPh>
    <rPh sb="31" eb="33">
      <t>ヘンカン</t>
    </rPh>
    <rPh sb="34" eb="36">
      <t>ユソウ</t>
    </rPh>
    <rPh sb="37" eb="39">
      <t>リヨウ</t>
    </rPh>
    <rPh sb="40" eb="41">
      <t>コウ</t>
    </rPh>
    <rPh sb="41" eb="44">
      <t>コウリツカ</t>
    </rPh>
    <rPh sb="45" eb="48">
      <t>ゴウリカ</t>
    </rPh>
    <rPh sb="55" eb="57">
      <t>ザイリョウ</t>
    </rPh>
    <rPh sb="59" eb="61">
      <t>テイオン</t>
    </rPh>
    <rPh sb="62" eb="64">
      <t>リヨウ</t>
    </rPh>
    <rPh sb="66" eb="68">
      <t>カンキョウ</t>
    </rPh>
    <rPh sb="68" eb="70">
      <t>ホゼン</t>
    </rPh>
    <rPh sb="71" eb="76">
      <t>チキュウオンダンカ</t>
    </rPh>
    <rPh sb="76" eb="78">
      <t>ボウシ</t>
    </rPh>
    <rPh sb="84" eb="87">
      <t>リヨウジョウ</t>
    </rPh>
    <rPh sb="88" eb="90">
      <t>アンゼン</t>
    </rPh>
    <phoneticPr fontId="1"/>
  </si>
  <si>
    <t>12月中旬</t>
    <rPh sb="2" eb="3">
      <t>ガツ</t>
    </rPh>
    <rPh sb="3" eb="5">
      <t>チュウジュン</t>
    </rPh>
    <phoneticPr fontId="1"/>
  </si>
  <si>
    <t>第49回（2023年度）岩谷科学技術研究助成候補者推薦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</si>
  <si>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13月中旬</t>
    <rPh sb="2" eb="3">
      <t>ガツ</t>
    </rPh>
    <rPh sb="3" eb="5">
      <t>チュウジュン</t>
    </rPh>
    <phoneticPr fontId="1"/>
  </si>
  <si>
    <t>第49回（2024年度）岩谷科学技術研究助成候補者推薦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</si>
  <si>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14月中旬</t>
    <rPh sb="2" eb="3">
      <t>ガツ</t>
    </rPh>
    <rPh sb="3" eb="5">
      <t>チュウジュン</t>
    </rPh>
    <phoneticPr fontId="1"/>
  </si>
  <si>
    <t>推薦</t>
    <rPh sb="0" eb="2">
      <t>スイセン</t>
    </rPh>
    <phoneticPr fontId="1"/>
  </si>
  <si>
    <t>応募開始時点で45歳未満の方</t>
    <rPh sb="0" eb="2">
      <t>オウボ</t>
    </rPh>
    <rPh sb="2" eb="4">
      <t>カイシ</t>
    </rPh>
    <rPh sb="4" eb="6">
      <t>ジテン</t>
    </rPh>
    <rPh sb="9" eb="10">
      <t>サイ</t>
    </rPh>
    <rPh sb="10" eb="12">
      <t>ミマン</t>
    </rPh>
    <rPh sb="13" eb="14">
      <t>カタ</t>
    </rPh>
    <phoneticPr fontId="1"/>
  </si>
  <si>
    <t>1月末</t>
    <rPh sb="1" eb="2">
      <t>ガツ</t>
    </rPh>
    <phoneticPr fontId="1"/>
  </si>
  <si>
    <t>応募開始時点で35歳未満の方</t>
    <rPh sb="0" eb="2">
      <t>オウボ</t>
    </rPh>
    <rPh sb="2" eb="4">
      <t>カイシ</t>
    </rPh>
    <rPh sb="4" eb="6">
      <t>ジテン</t>
    </rPh>
    <rPh sb="9" eb="10">
      <t>サイ</t>
    </rPh>
    <rPh sb="10" eb="12">
      <t>ミマン</t>
    </rPh>
    <rPh sb="13" eb="14">
      <t>カタ</t>
    </rPh>
    <phoneticPr fontId="1"/>
  </si>
  <si>
    <t>招聘：1,000
派遣：1,000</t>
    <rPh sb="0" eb="2">
      <t>ショウヘイ</t>
    </rPh>
    <rPh sb="9" eb="11">
      <t>ハケン</t>
    </rPh>
    <phoneticPr fontId="1"/>
  </si>
  <si>
    <t>令和4年度（第35回）　研究助成金募集要項</t>
    <rPh sb="0" eb="2">
      <t>レイワ</t>
    </rPh>
    <rPh sb="3" eb="5">
      <t>ネンド</t>
    </rPh>
    <rPh sb="6" eb="7">
      <t>ダイ</t>
    </rPh>
    <rPh sb="9" eb="10">
      <t>カイ</t>
    </rPh>
    <rPh sb="12" eb="14">
      <t>ケンキュウ</t>
    </rPh>
    <rPh sb="14" eb="17">
      <t>ジョセイキン</t>
    </rPh>
    <rPh sb="17" eb="19">
      <t>ボシュウ</t>
    </rPh>
    <rPh sb="19" eb="21">
      <t>ヨウコウ</t>
    </rPh>
    <phoneticPr fontId="1"/>
  </si>
  <si>
    <t>令和4年度（第35回）留学助成金募集要項</t>
    <rPh sb="11" eb="13">
      <t>リュウガク</t>
    </rPh>
    <rPh sb="13" eb="16">
      <t>ジョセイキン</t>
    </rPh>
    <rPh sb="16" eb="18">
      <t>ボシュウ</t>
    </rPh>
    <rPh sb="18" eb="20">
      <t>ヨウコウ</t>
    </rPh>
    <phoneticPr fontId="1"/>
  </si>
  <si>
    <t>令和4年度（第35回）国際交流助成金募集要項</t>
    <rPh sb="15" eb="18">
      <t>ジョセイキン</t>
    </rPh>
    <rPh sb="18" eb="20">
      <t>ボシュウ</t>
    </rPh>
    <rPh sb="20" eb="22">
      <t>ヨウコウ</t>
    </rPh>
    <phoneticPr fontId="1"/>
  </si>
  <si>
    <t>令和4年度（第8回）　講演会等開催助成金募集要項</t>
    <rPh sb="0" eb="2">
      <t>レイワ</t>
    </rPh>
    <rPh sb="3" eb="5">
      <t>ネンド</t>
    </rPh>
    <rPh sb="11" eb="14">
      <t>コウエンカイ</t>
    </rPh>
    <rPh sb="14" eb="15">
      <t>トウ</t>
    </rPh>
    <rPh sb="15" eb="17">
      <t>カイサイ</t>
    </rPh>
    <rPh sb="17" eb="20">
      <t>ジョセイキン</t>
    </rPh>
    <rPh sb="20" eb="22">
      <t>ボシュウ</t>
    </rPh>
    <rPh sb="22" eb="24">
      <t>ヨウコウ</t>
    </rPh>
    <phoneticPr fontId="1"/>
  </si>
  <si>
    <t>https://www.nakatomi.or.jp/</t>
  </si>
  <si>
    <t>公益財団法人　天田財団</t>
    <rPh sb="0" eb="2">
      <t>コウエキ</t>
    </rPh>
    <rPh sb="2" eb="4">
      <t>ザイダン</t>
    </rPh>
    <rPh sb="4" eb="6">
      <t>ホウジン</t>
    </rPh>
    <rPh sb="7" eb="9">
      <t>アマダ</t>
    </rPh>
    <rPh sb="9" eb="11">
      <t>ザイダン</t>
    </rPh>
    <phoneticPr fontId="1"/>
  </si>
  <si>
    <t>10月上旬</t>
    <rPh sb="2" eb="3">
      <t>ガツ</t>
    </rPh>
    <rPh sb="3" eb="5">
      <t>ジョウジュン</t>
    </rPh>
    <phoneticPr fontId="1"/>
  </si>
  <si>
    <t>https://www.amada-f.or.jp/prog</t>
  </si>
  <si>
    <t>Ⅱ）一般研究開発助成</t>
    <rPh sb="2" eb="4">
      <t>イッパン</t>
    </rPh>
    <rPh sb="4" eb="6">
      <t>ケンキュウ</t>
    </rPh>
    <rPh sb="6" eb="8">
      <t>カイハツ</t>
    </rPh>
    <rPh sb="8" eb="10">
      <t>ジョセイ</t>
    </rPh>
    <phoneticPr fontId="1"/>
  </si>
  <si>
    <t>助成期間2年
1,800～2,000
助成期間3年
2,400～3,000</t>
    <rPh sb="0" eb="2">
      <t>ジョセイ</t>
    </rPh>
    <rPh sb="2" eb="4">
      <t>キカン</t>
    </rPh>
    <rPh sb="5" eb="6">
      <t>ネン</t>
    </rPh>
    <rPh sb="19" eb="21">
      <t>ジョセイ</t>
    </rPh>
    <rPh sb="21" eb="23">
      <t>キカン</t>
    </rPh>
    <rPh sb="24" eb="25">
      <t>ネン</t>
    </rPh>
    <phoneticPr fontId="1"/>
  </si>
  <si>
    <t>Ⅲ）奨励研究助成（若手研究者枠）</t>
    <rPh sb="2" eb="4">
      <t>ショウレイ</t>
    </rPh>
    <rPh sb="4" eb="6">
      <t>ケンキュウ</t>
    </rPh>
    <rPh sb="6" eb="8">
      <t>ジョセイ</t>
    </rPh>
    <rPh sb="9" eb="11">
      <t>ワカテ</t>
    </rPh>
    <rPh sb="11" eb="14">
      <t>ケンキュウシャ</t>
    </rPh>
    <rPh sb="14" eb="15">
      <t>ワク</t>
    </rPh>
    <phoneticPr fontId="1"/>
  </si>
  <si>
    <t>本年度末（2023年3月31日）時点で満39歳以下</t>
    <rPh sb="0" eb="3">
      <t>ホンネンド</t>
    </rPh>
    <rPh sb="3" eb="4">
      <t>マツ</t>
    </rPh>
    <rPh sb="9" eb="10">
      <t>ネン</t>
    </rPh>
    <rPh sb="11" eb="12">
      <t>ガツ</t>
    </rPh>
    <rPh sb="14" eb="15">
      <t>ヒ</t>
    </rPh>
    <rPh sb="16" eb="18">
      <t>ジテン</t>
    </rPh>
    <rPh sb="19" eb="20">
      <t>マン</t>
    </rPh>
    <rPh sb="22" eb="23">
      <t>サイ</t>
    </rPh>
    <rPh sb="23" eb="25">
      <t>イカ</t>
    </rPh>
    <phoneticPr fontId="1"/>
  </si>
  <si>
    <t>Ⅳ）国際会議等準備及び開催助成</t>
    <rPh sb="2" eb="4">
      <t>コクサイ</t>
    </rPh>
    <rPh sb="4" eb="7">
      <t>カイギトウ</t>
    </rPh>
    <rPh sb="7" eb="9">
      <t>ジュンビ</t>
    </rPh>
    <rPh sb="9" eb="10">
      <t>オヨ</t>
    </rPh>
    <rPh sb="11" eb="13">
      <t>カイサイ</t>
    </rPh>
    <rPh sb="13" eb="15">
      <t>ジョセイ</t>
    </rPh>
    <phoneticPr fontId="1"/>
  </si>
  <si>
    <t>国内で開催される国際会議等の準備及び開催費用への助成</t>
    <rPh sb="0" eb="2">
      <t>コクナイ</t>
    </rPh>
    <rPh sb="3" eb="5">
      <t>カイサイ</t>
    </rPh>
    <rPh sb="8" eb="10">
      <t>コクサイ</t>
    </rPh>
    <rPh sb="10" eb="12">
      <t>カイギ</t>
    </rPh>
    <rPh sb="12" eb="13">
      <t>トウ</t>
    </rPh>
    <rPh sb="14" eb="16">
      <t>ジュンビ</t>
    </rPh>
    <rPh sb="16" eb="17">
      <t>オヨ</t>
    </rPh>
    <rPh sb="18" eb="20">
      <t>カイサイ</t>
    </rPh>
    <rPh sb="20" eb="22">
      <t>ヒヨウ</t>
    </rPh>
    <rPh sb="24" eb="26">
      <t>ジョセイ</t>
    </rPh>
    <phoneticPr fontId="1"/>
  </si>
  <si>
    <t>塑性加工分野/レーザプロセッシング分野</t>
    <phoneticPr fontId="1"/>
  </si>
  <si>
    <t xml:space="preserve">Ⅰ）重点研究開発助成
</t>
    <rPh sb="2" eb="4">
      <t>ジュウテン</t>
    </rPh>
    <rPh sb="4" eb="6">
      <t>ケンキュウ</t>
    </rPh>
    <rPh sb="6" eb="8">
      <t>カイハツ</t>
    </rPh>
    <rPh sb="8" eb="10">
      <t>ジョセイ</t>
    </rPh>
    <phoneticPr fontId="1"/>
  </si>
  <si>
    <t>基礎的、試験的、実用的な研究で助成対象分野の進展に期待できる助成</t>
    <rPh sb="0" eb="2">
      <t>キソ</t>
    </rPh>
    <rPh sb="2" eb="3">
      <t>テキ</t>
    </rPh>
    <rPh sb="4" eb="6">
      <t>シケン</t>
    </rPh>
    <rPh sb="6" eb="7">
      <t>テキ</t>
    </rPh>
    <rPh sb="8" eb="10">
      <t>ジツヨウ</t>
    </rPh>
    <rPh sb="10" eb="11">
      <t>テキ</t>
    </rPh>
    <rPh sb="12" eb="14">
      <t>ケンキュウ</t>
    </rPh>
    <rPh sb="15" eb="17">
      <t>ジョセイ</t>
    </rPh>
    <rPh sb="17" eb="19">
      <t>タイショウ</t>
    </rPh>
    <rPh sb="19" eb="21">
      <t>ブンヤ</t>
    </rPh>
    <rPh sb="22" eb="24">
      <t>シンテン</t>
    </rPh>
    <rPh sb="25" eb="27">
      <t>キタイ</t>
    </rPh>
    <rPh sb="30" eb="32">
      <t>ジョセイ</t>
    </rPh>
    <phoneticPr fontId="1"/>
  </si>
  <si>
    <t>Ⅴ）第1回　国際会議等準備及び開催助成</t>
    <rPh sb="2" eb="3">
      <t>ダイ</t>
    </rPh>
    <rPh sb="4" eb="5">
      <t>カイ</t>
    </rPh>
    <rPh sb="6" eb="8">
      <t>コクサイ</t>
    </rPh>
    <rPh sb="8" eb="10">
      <t>カイギ</t>
    </rPh>
    <rPh sb="10" eb="11">
      <t>トウ</t>
    </rPh>
    <rPh sb="11" eb="13">
      <t>ジュンビ</t>
    </rPh>
    <rPh sb="13" eb="14">
      <t>オヨ</t>
    </rPh>
    <rPh sb="15" eb="17">
      <t>カイサイ</t>
    </rPh>
    <rPh sb="17" eb="19">
      <t>ジョセイ</t>
    </rPh>
    <phoneticPr fontId="1"/>
  </si>
  <si>
    <t>海外で開催実績があり、国内で初めて開催される権威のある機関、又は団体が主催する国際会議等の準備及び開催への助成</t>
    <rPh sb="0" eb="2">
      <t>カイガイ</t>
    </rPh>
    <rPh sb="3" eb="5">
      <t>カイサイ</t>
    </rPh>
    <rPh sb="5" eb="7">
      <t>ジッセキ</t>
    </rPh>
    <rPh sb="11" eb="13">
      <t>コクナイ</t>
    </rPh>
    <rPh sb="14" eb="15">
      <t>ハジ</t>
    </rPh>
    <rPh sb="17" eb="19">
      <t>カイサイ</t>
    </rPh>
    <rPh sb="22" eb="24">
      <t>ケンイ</t>
    </rPh>
    <rPh sb="27" eb="29">
      <t>キカン</t>
    </rPh>
    <rPh sb="30" eb="31">
      <t>マタ</t>
    </rPh>
    <rPh sb="32" eb="34">
      <t>ダンタイ</t>
    </rPh>
    <rPh sb="35" eb="37">
      <t>シュサイ</t>
    </rPh>
    <rPh sb="39" eb="41">
      <t>コクサイ</t>
    </rPh>
    <rPh sb="41" eb="44">
      <t>カイギトウ</t>
    </rPh>
    <rPh sb="45" eb="47">
      <t>ジュンビ</t>
    </rPh>
    <rPh sb="47" eb="48">
      <t>オヨ</t>
    </rPh>
    <rPh sb="49" eb="51">
      <t>カイサイ</t>
    </rPh>
    <rPh sb="53" eb="55">
      <t>ジョセイ</t>
    </rPh>
    <phoneticPr fontId="1"/>
  </si>
  <si>
    <t>Ⅵ）国際会議等参加助成</t>
    <rPh sb="2" eb="4">
      <t>コクサイ</t>
    </rPh>
    <rPh sb="4" eb="7">
      <t>カイギトウ</t>
    </rPh>
    <rPh sb="7" eb="9">
      <t>サンカ</t>
    </rPh>
    <rPh sb="9" eb="11">
      <t>ジョセイ</t>
    </rPh>
    <phoneticPr fontId="1"/>
  </si>
  <si>
    <t>海外で開催される国際会議等への旅費やオンライン参加費用等への助成</t>
    <rPh sb="0" eb="2">
      <t>カイガイ</t>
    </rPh>
    <rPh sb="3" eb="5">
      <t>カイサイ</t>
    </rPh>
    <rPh sb="8" eb="10">
      <t>コクサイ</t>
    </rPh>
    <rPh sb="10" eb="13">
      <t>カイギトウ</t>
    </rPh>
    <rPh sb="15" eb="17">
      <t>リョヒ</t>
    </rPh>
    <rPh sb="23" eb="25">
      <t>サンカ</t>
    </rPh>
    <rPh sb="25" eb="27">
      <t>ヒヨウ</t>
    </rPh>
    <rPh sb="27" eb="28">
      <t>トウ</t>
    </rPh>
    <rPh sb="30" eb="32">
      <t>ジョセイ</t>
    </rPh>
    <phoneticPr fontId="1"/>
  </si>
  <si>
    <t>Ⅶ）国際会議等参加助成（若手研究者枠）</t>
    <rPh sb="2" eb="4">
      <t>コクサイ</t>
    </rPh>
    <rPh sb="4" eb="7">
      <t>カイギトウ</t>
    </rPh>
    <rPh sb="7" eb="9">
      <t>サンカ</t>
    </rPh>
    <rPh sb="9" eb="11">
      <t>ジョセイ</t>
    </rPh>
    <rPh sb="12" eb="14">
      <t>ワカテ</t>
    </rPh>
    <rPh sb="14" eb="17">
      <t>ケンキュウシャ</t>
    </rPh>
    <rPh sb="17" eb="18">
      <t>ワク</t>
    </rPh>
    <phoneticPr fontId="1"/>
  </si>
  <si>
    <t>Ⅷ）国際シンポジウム等準備及び開催助成（若手研究者枠）</t>
    <rPh sb="2" eb="4">
      <t>コクサイ</t>
    </rPh>
    <rPh sb="10" eb="11">
      <t>トウ</t>
    </rPh>
    <rPh sb="11" eb="13">
      <t>ジュンビ</t>
    </rPh>
    <rPh sb="13" eb="14">
      <t>オヨ</t>
    </rPh>
    <rPh sb="15" eb="17">
      <t>カイサイ</t>
    </rPh>
    <rPh sb="17" eb="19">
      <t>ジョセイ</t>
    </rPh>
    <rPh sb="20" eb="22">
      <t>ワカテ</t>
    </rPh>
    <rPh sb="22" eb="25">
      <t>ケンキュウシャ</t>
    </rPh>
    <rPh sb="25" eb="26">
      <t>ワク</t>
    </rPh>
    <phoneticPr fontId="1"/>
  </si>
  <si>
    <t>1名枠：350
2名枠：700</t>
    <rPh sb="1" eb="2">
      <t>メイ</t>
    </rPh>
    <rPh sb="2" eb="3">
      <t>ワク</t>
    </rPh>
    <rPh sb="9" eb="10">
      <t>メイ</t>
    </rPh>
    <rPh sb="10" eb="11">
      <t>ワク</t>
    </rPh>
    <phoneticPr fontId="1"/>
  </si>
  <si>
    <t>海外で開催される国際会議等への旅費やオンライン参加費用への助成</t>
    <rPh sb="0" eb="2">
      <t>カイガイ</t>
    </rPh>
    <rPh sb="3" eb="5">
      <t>カイサイ</t>
    </rPh>
    <rPh sb="8" eb="10">
      <t>コクサイ</t>
    </rPh>
    <rPh sb="10" eb="13">
      <t>カイギトウ</t>
    </rPh>
    <rPh sb="15" eb="17">
      <t>リョヒ</t>
    </rPh>
    <rPh sb="23" eb="25">
      <t>サンカ</t>
    </rPh>
    <rPh sb="25" eb="27">
      <t>ヒヨウ</t>
    </rPh>
    <rPh sb="29" eb="31">
      <t>ジョセイ</t>
    </rPh>
    <phoneticPr fontId="1"/>
  </si>
  <si>
    <t>22-060</t>
    <phoneticPr fontId="1"/>
  </si>
  <si>
    <t>22-061</t>
    <phoneticPr fontId="1"/>
  </si>
  <si>
    <t>22-062</t>
    <phoneticPr fontId="1"/>
  </si>
  <si>
    <t>22-063</t>
    <phoneticPr fontId="1"/>
  </si>
  <si>
    <t>公益財団法人　中島記念国際交流財団</t>
    <rPh sb="0" eb="4">
      <t>コウエキザイダン</t>
    </rPh>
    <rPh sb="4" eb="6">
      <t>ホウジン</t>
    </rPh>
    <rPh sb="7" eb="13">
      <t>ナカジマキネンコクサイ</t>
    </rPh>
    <rPh sb="13" eb="15">
      <t>コウリュウ</t>
    </rPh>
    <rPh sb="15" eb="17">
      <t>ザイダン</t>
    </rPh>
    <phoneticPr fontId="1"/>
  </si>
  <si>
    <t>日本人若手研究者研究助成金</t>
    <rPh sb="0" eb="2">
      <t>ニホン</t>
    </rPh>
    <rPh sb="2" eb="3">
      <t>ヒト</t>
    </rPh>
    <rPh sb="3" eb="8">
      <t>ワカテケンキュウシャ</t>
    </rPh>
    <rPh sb="8" eb="13">
      <t>ケンキュウジョセイキン</t>
    </rPh>
    <phoneticPr fontId="1"/>
  </si>
  <si>
    <t>令和5年4月1日現在37歳以下</t>
    <rPh sb="0" eb="2">
      <t>レイワ</t>
    </rPh>
    <rPh sb="3" eb="4">
      <t>ネン</t>
    </rPh>
    <rPh sb="5" eb="6">
      <t>ガツ</t>
    </rPh>
    <rPh sb="6" eb="8">
      <t>ツイタチ</t>
    </rPh>
    <rPh sb="8" eb="10">
      <t>ゲンザイ</t>
    </rPh>
    <rPh sb="12" eb="13">
      <t>サイ</t>
    </rPh>
    <rPh sb="13" eb="15">
      <t>イカ</t>
    </rPh>
    <phoneticPr fontId="1"/>
  </si>
  <si>
    <t>12月中</t>
    <rPh sb="2" eb="3">
      <t>ガツ</t>
    </rPh>
    <rPh sb="3" eb="4">
      <t>チュウ</t>
    </rPh>
    <phoneticPr fontId="1"/>
  </si>
  <si>
    <t>http://www.nakajimafound.or.jp/koubo.html</t>
    <phoneticPr fontId="1"/>
  </si>
  <si>
    <t>注）郵便以外での応募はいずれも無効
応募手続き要注意
2022年8月19日（金）17時必着</t>
    <rPh sb="0" eb="1">
      <t>チュウ</t>
    </rPh>
    <rPh sb="2" eb="6">
      <t>ユウビンイガイ</t>
    </rPh>
    <rPh sb="8" eb="10">
      <t>オウボ</t>
    </rPh>
    <rPh sb="15" eb="17">
      <t>ムコウ</t>
    </rPh>
    <rPh sb="18" eb="20">
      <t>オウボ</t>
    </rPh>
    <rPh sb="20" eb="22">
      <t>テツヅ</t>
    </rPh>
    <rPh sb="23" eb="26">
      <t>ヨウチュウイ</t>
    </rPh>
    <rPh sb="31" eb="32">
      <t>ネン</t>
    </rPh>
    <rPh sb="33" eb="34">
      <t>ガツ</t>
    </rPh>
    <rPh sb="36" eb="37">
      <t>ヒ</t>
    </rPh>
    <rPh sb="38" eb="39">
      <t>キン</t>
    </rPh>
    <rPh sb="42" eb="43">
      <t>ジ</t>
    </rPh>
    <rPh sb="43" eb="45">
      <t>ヒッチャク</t>
    </rPh>
    <phoneticPr fontId="1"/>
  </si>
  <si>
    <t>日本人海外留学奨学生募集</t>
    <rPh sb="0" eb="2">
      <t>ニホン</t>
    </rPh>
    <rPh sb="2" eb="3">
      <t>ヒト</t>
    </rPh>
    <rPh sb="3" eb="5">
      <t>カイガイ</t>
    </rPh>
    <rPh sb="5" eb="10">
      <t>リュウガクショウガクセイ</t>
    </rPh>
    <rPh sb="10" eb="12">
      <t>ボシュウ</t>
    </rPh>
    <phoneticPr fontId="1"/>
  </si>
  <si>
    <t>対象分野
（1）情報科学
（2）生命科学</t>
    <rPh sb="0" eb="2">
      <t>タイショウ</t>
    </rPh>
    <rPh sb="2" eb="4">
      <t>ブンヤ</t>
    </rPh>
    <rPh sb="8" eb="10">
      <t>ジョウホウ</t>
    </rPh>
    <rPh sb="10" eb="12">
      <t>カガク</t>
    </rPh>
    <rPh sb="16" eb="18">
      <t>セイメイ</t>
    </rPh>
    <rPh sb="18" eb="20">
      <t>カガク</t>
    </rPh>
    <phoneticPr fontId="1"/>
  </si>
  <si>
    <t>対象分野
（1）情報科学
（2）生命科学
（3）経営学科</t>
    <rPh sb="0" eb="2">
      <t>タイショウ</t>
    </rPh>
    <rPh sb="2" eb="4">
      <t>ブンヤ</t>
    </rPh>
    <rPh sb="8" eb="10">
      <t>ジョウホウ</t>
    </rPh>
    <rPh sb="10" eb="12">
      <t>カガク</t>
    </rPh>
    <rPh sb="16" eb="18">
      <t>セイメイ</t>
    </rPh>
    <rPh sb="18" eb="20">
      <t>カガク</t>
    </rPh>
    <rPh sb="24" eb="26">
      <t>ケイエイ</t>
    </rPh>
    <rPh sb="26" eb="28">
      <t>ガッカ</t>
    </rPh>
    <phoneticPr fontId="1"/>
  </si>
  <si>
    <t>奨学金：月額200
支度金：500</t>
    <rPh sb="0" eb="3">
      <t>ショウガクキン</t>
    </rPh>
    <rPh sb="4" eb="6">
      <t>ゲツガク</t>
    </rPh>
    <rPh sb="10" eb="13">
      <t>シタクキン</t>
    </rPh>
    <phoneticPr fontId="1"/>
  </si>
  <si>
    <t>令和5年4月1日現在30歳以下</t>
    <rPh sb="0" eb="2">
      <t>レイワ</t>
    </rPh>
    <rPh sb="3" eb="4">
      <t>ネン</t>
    </rPh>
    <rPh sb="5" eb="6">
      <t>ガツ</t>
    </rPh>
    <rPh sb="6" eb="8">
      <t>ツイタチ</t>
    </rPh>
    <rPh sb="8" eb="10">
      <t>ゲンザイ</t>
    </rPh>
    <rPh sb="12" eb="13">
      <t>サイ</t>
    </rPh>
    <rPh sb="13" eb="15">
      <t>イカ</t>
    </rPh>
    <phoneticPr fontId="1"/>
  </si>
  <si>
    <t>12月中旬</t>
    <rPh sb="2" eb="3">
      <t>ガツ</t>
    </rPh>
    <rPh sb="3" eb="5">
      <t>チュウジュン</t>
    </rPh>
    <phoneticPr fontId="1"/>
  </si>
  <si>
    <t>http://japanfoundation.novartis.org/ja/programs/index.html</t>
    <phoneticPr fontId="1"/>
  </si>
  <si>
    <t>公益財団法人ノバルティス科学振興財団</t>
    <rPh sb="0" eb="6">
      <t>コウエキザイダンホウジン</t>
    </rPh>
    <rPh sb="12" eb="14">
      <t>カガク</t>
    </rPh>
    <rPh sb="14" eb="16">
      <t>シンコウ</t>
    </rPh>
    <rPh sb="16" eb="18">
      <t>ザイダン</t>
    </rPh>
    <phoneticPr fontId="1"/>
  </si>
  <si>
    <t>生物・生命科学に関連する化学および情報科学の領域における創造的な研究を助成する</t>
    <rPh sb="0" eb="2">
      <t>セイブツ</t>
    </rPh>
    <rPh sb="3" eb="5">
      <t>セイメイ</t>
    </rPh>
    <rPh sb="5" eb="7">
      <t>カガク</t>
    </rPh>
    <rPh sb="8" eb="10">
      <t>カンレン</t>
    </rPh>
    <rPh sb="12" eb="14">
      <t>カガク</t>
    </rPh>
    <rPh sb="17" eb="19">
      <t>ジョウホウ</t>
    </rPh>
    <rPh sb="19" eb="21">
      <t>カガク</t>
    </rPh>
    <rPh sb="22" eb="24">
      <t>リョウイキ</t>
    </rPh>
    <rPh sb="28" eb="31">
      <t>ソウゾウテキ</t>
    </rPh>
    <rPh sb="32" eb="34">
      <t>ケンキュウ</t>
    </rPh>
    <rPh sb="35" eb="37">
      <t>ジョセイ</t>
    </rPh>
    <phoneticPr fontId="1"/>
  </si>
  <si>
    <t>-</t>
    <phoneticPr fontId="1"/>
  </si>
  <si>
    <t>推薦</t>
    <rPh sb="0" eb="2">
      <t>スイセン</t>
    </rPh>
    <phoneticPr fontId="1"/>
  </si>
  <si>
    <t>2023年3月頃</t>
    <rPh sb="4" eb="5">
      <t>ネン</t>
    </rPh>
    <rPh sb="6" eb="7">
      <t>ガツ</t>
    </rPh>
    <rPh sb="7" eb="8">
      <t>コロ</t>
    </rPh>
    <phoneticPr fontId="1"/>
  </si>
  <si>
    <t>生物・生命科学に関連する化学および情報科学の領域において、我が国で開催される国際色豊かな研究集会</t>
    <rPh sb="0" eb="2">
      <t>セイブツ</t>
    </rPh>
    <rPh sb="3" eb="5">
      <t>セイメイ</t>
    </rPh>
    <rPh sb="5" eb="7">
      <t>カガク</t>
    </rPh>
    <rPh sb="8" eb="10">
      <t>カンレン</t>
    </rPh>
    <rPh sb="12" eb="14">
      <t>カガク</t>
    </rPh>
    <rPh sb="17" eb="19">
      <t>ジョウホウ</t>
    </rPh>
    <rPh sb="19" eb="21">
      <t>カガク</t>
    </rPh>
    <rPh sb="22" eb="24">
      <t>リョウイキ</t>
    </rPh>
    <rPh sb="29" eb="30">
      <t>ワ</t>
    </rPh>
    <rPh sb="31" eb="32">
      <t>クニ</t>
    </rPh>
    <rPh sb="33" eb="35">
      <t>カイサイ</t>
    </rPh>
    <rPh sb="38" eb="41">
      <t>コクサイショク</t>
    </rPh>
    <rPh sb="41" eb="42">
      <t>ユタ</t>
    </rPh>
    <rPh sb="44" eb="46">
      <t>ケンキュウ</t>
    </rPh>
    <rPh sb="46" eb="48">
      <t>シュウカイ</t>
    </rPh>
    <phoneticPr fontId="1"/>
  </si>
  <si>
    <t>公益財団法人上原記念生命科学財団</t>
    <rPh sb="0" eb="6">
      <t>コウエキザイダンホウジン</t>
    </rPh>
    <rPh sb="6" eb="8">
      <t>ウエハラ</t>
    </rPh>
    <rPh sb="8" eb="10">
      <t>キネン</t>
    </rPh>
    <rPh sb="10" eb="12">
      <t>セイメイ</t>
    </rPh>
    <rPh sb="12" eb="14">
      <t>カガク</t>
    </rPh>
    <rPh sb="14" eb="16">
      <t>ザイダン</t>
    </rPh>
    <phoneticPr fontId="1"/>
  </si>
  <si>
    <t>対象課題
【生命科学部門】
（Ａ）東洋医学、体力医学、社会医学、栄養学、薬学一般
（B）基礎医学（上記以外）
（Ｃ）臨床医学（　”　　）
【生命科学と他分野との融合部門】
（Ｄ）生命科学と情報学、工学、材料学などとの融合領域</t>
    <rPh sb="0" eb="2">
      <t>タイショウ</t>
    </rPh>
    <rPh sb="2" eb="4">
      <t>カダイ</t>
    </rPh>
    <rPh sb="6" eb="8">
      <t>セイメイ</t>
    </rPh>
    <rPh sb="8" eb="10">
      <t>カガク</t>
    </rPh>
    <rPh sb="10" eb="12">
      <t>ブモン</t>
    </rPh>
    <rPh sb="17" eb="19">
      <t>トウヨウ</t>
    </rPh>
    <rPh sb="19" eb="21">
      <t>イガク</t>
    </rPh>
    <rPh sb="22" eb="26">
      <t>タイリョクイガク</t>
    </rPh>
    <rPh sb="27" eb="29">
      <t>シャカイ</t>
    </rPh>
    <rPh sb="29" eb="31">
      <t>イガク</t>
    </rPh>
    <rPh sb="32" eb="35">
      <t>エイヨウガク</t>
    </rPh>
    <rPh sb="36" eb="40">
      <t>ヤクガクイッパン</t>
    </rPh>
    <rPh sb="44" eb="46">
      <t>キソ</t>
    </rPh>
    <rPh sb="46" eb="48">
      <t>イガク</t>
    </rPh>
    <rPh sb="49" eb="51">
      <t>ジョウキ</t>
    </rPh>
    <rPh sb="51" eb="53">
      <t>イガイ</t>
    </rPh>
    <rPh sb="58" eb="60">
      <t>リンショウ</t>
    </rPh>
    <rPh sb="60" eb="62">
      <t>イガク</t>
    </rPh>
    <rPh sb="70" eb="72">
      <t>セイメイ</t>
    </rPh>
    <rPh sb="72" eb="74">
      <t>カガク</t>
    </rPh>
    <rPh sb="75" eb="78">
      <t>タブンヤ</t>
    </rPh>
    <rPh sb="80" eb="82">
      <t>ユウゴウ</t>
    </rPh>
    <rPh sb="82" eb="84">
      <t>ブモン</t>
    </rPh>
    <rPh sb="89" eb="91">
      <t>セイメイ</t>
    </rPh>
    <rPh sb="91" eb="93">
      <t>カガク</t>
    </rPh>
    <rPh sb="94" eb="96">
      <t>ジョウホウ</t>
    </rPh>
    <rPh sb="96" eb="97">
      <t>ガク</t>
    </rPh>
    <rPh sb="98" eb="100">
      <t>コウガク</t>
    </rPh>
    <rPh sb="101" eb="104">
      <t>ザイリョウガク</t>
    </rPh>
    <rPh sb="108" eb="110">
      <t>ユウゴウ</t>
    </rPh>
    <rPh sb="110" eb="112">
      <t>リョウイキ</t>
    </rPh>
    <phoneticPr fontId="1"/>
  </si>
  <si>
    <t>12/14（予定）</t>
    <rPh sb="6" eb="8">
      <t>ヨテイ</t>
    </rPh>
    <phoneticPr fontId="1"/>
  </si>
  <si>
    <t>https://www.ueharazaidan.or.jp/josei/josei_tsuite.html</t>
    <phoneticPr fontId="1"/>
  </si>
  <si>
    <t>●</t>
    <phoneticPr fontId="1"/>
  </si>
  <si>
    <t>1977年4月1日以降出生（特任教授、准教授、寄付講座の教授は除く）</t>
    <rPh sb="4" eb="5">
      <t>ネン</t>
    </rPh>
    <rPh sb="6" eb="7">
      <t>ガツ</t>
    </rPh>
    <rPh sb="8" eb="9">
      <t>ヒ</t>
    </rPh>
    <rPh sb="9" eb="11">
      <t>イコウ</t>
    </rPh>
    <rPh sb="11" eb="13">
      <t>シュッセイ</t>
    </rPh>
    <rPh sb="14" eb="16">
      <t>トクニン</t>
    </rPh>
    <rPh sb="16" eb="18">
      <t>キョウジュ</t>
    </rPh>
    <rPh sb="19" eb="22">
      <t>ジュンキョウジュ</t>
    </rPh>
    <rPh sb="23" eb="25">
      <t>キフ</t>
    </rPh>
    <rPh sb="25" eb="27">
      <t>コウザ</t>
    </rPh>
    <rPh sb="28" eb="30">
      <t>キョウジュ</t>
    </rPh>
    <rPh sb="31" eb="32">
      <t>ノゾ</t>
    </rPh>
    <phoneticPr fontId="1"/>
  </si>
  <si>
    <t>月額150</t>
    <rPh sb="0" eb="2">
      <t>ゲツガク</t>
    </rPh>
    <phoneticPr fontId="1"/>
  </si>
  <si>
    <t>募集開始時点で39歳以下のもの</t>
    <rPh sb="0" eb="2">
      <t>ボシュウ</t>
    </rPh>
    <rPh sb="2" eb="4">
      <t>カイシ</t>
    </rPh>
    <rPh sb="4" eb="6">
      <t>ジテン</t>
    </rPh>
    <rPh sb="9" eb="10">
      <t>サイ</t>
    </rPh>
    <rPh sb="10" eb="12">
      <t>イカ</t>
    </rPh>
    <phoneticPr fontId="1"/>
  </si>
  <si>
    <t>推薦</t>
    <rPh sb="0" eb="2">
      <t>スイセン</t>
    </rPh>
    <phoneticPr fontId="1"/>
  </si>
  <si>
    <t>同上</t>
    <rPh sb="0" eb="2">
      <t>ドウジョウ</t>
    </rPh>
    <phoneticPr fontId="1"/>
  </si>
  <si>
    <t>同一研究室から同じテーマで研究推進特別奨励金、研究奨励金の同時申請は認めない</t>
    <rPh sb="0" eb="2">
      <t>ドウイツ</t>
    </rPh>
    <rPh sb="2" eb="5">
      <t>ケンキュウシツ</t>
    </rPh>
    <rPh sb="7" eb="8">
      <t>オナ</t>
    </rPh>
    <rPh sb="13" eb="15">
      <t>ケンキュウ</t>
    </rPh>
    <rPh sb="15" eb="17">
      <t>スイシン</t>
    </rPh>
    <rPh sb="17" eb="19">
      <t>トクベツ</t>
    </rPh>
    <rPh sb="19" eb="22">
      <t>ショウレイキン</t>
    </rPh>
    <rPh sb="23" eb="25">
      <t>ケンキュウ</t>
    </rPh>
    <rPh sb="25" eb="28">
      <t>ショウレイキン</t>
    </rPh>
    <rPh sb="29" eb="31">
      <t>ドウジ</t>
    </rPh>
    <rPh sb="31" eb="33">
      <t>シンセイ</t>
    </rPh>
    <rPh sb="34" eb="35">
      <t>ミト</t>
    </rPh>
    <phoneticPr fontId="1"/>
  </si>
  <si>
    <t>同上</t>
    <rPh sb="0" eb="2">
      <t>ドウジョウ</t>
    </rPh>
    <phoneticPr fontId="1"/>
  </si>
  <si>
    <t>推薦</t>
    <rPh sb="0" eb="2">
      <t>スイセン</t>
    </rPh>
    <phoneticPr fontId="1"/>
  </si>
  <si>
    <t>1985年4月1日以降出生の者</t>
    <rPh sb="4" eb="5">
      <t>ネン</t>
    </rPh>
    <rPh sb="6" eb="7">
      <t>ガツ</t>
    </rPh>
    <rPh sb="8" eb="9">
      <t>ヒ</t>
    </rPh>
    <rPh sb="9" eb="11">
      <t>イコウ</t>
    </rPh>
    <rPh sb="11" eb="13">
      <t>シュッセイ</t>
    </rPh>
    <rPh sb="14" eb="15">
      <t>モノ</t>
    </rPh>
    <phoneticPr fontId="1"/>
  </si>
  <si>
    <t>家族同伴：500
単身赴任者：450</t>
    <rPh sb="0" eb="2">
      <t>カゾク</t>
    </rPh>
    <rPh sb="2" eb="4">
      <t>ドウハン</t>
    </rPh>
    <rPh sb="9" eb="11">
      <t>タンシン</t>
    </rPh>
    <rPh sb="11" eb="14">
      <t>フニンシャ</t>
    </rPh>
    <phoneticPr fontId="1"/>
  </si>
  <si>
    <t>留学期間
①1年以上②90日～1年未満</t>
    <rPh sb="0" eb="2">
      <t>リュウガク</t>
    </rPh>
    <rPh sb="2" eb="4">
      <t>キカン</t>
    </rPh>
    <rPh sb="7" eb="8">
      <t>ネン</t>
    </rPh>
    <rPh sb="8" eb="10">
      <t>イジョウ</t>
    </rPh>
    <rPh sb="13" eb="14">
      <t>ヒ</t>
    </rPh>
    <rPh sb="16" eb="17">
      <t>ネン</t>
    </rPh>
    <rPh sb="17" eb="19">
      <t>ミマン</t>
    </rPh>
    <phoneticPr fontId="1"/>
  </si>
  <si>
    <t>①ポストドクトラルフェローシップⅠ
②ポストドクトラルフェローシップⅡ</t>
    <phoneticPr fontId="1"/>
  </si>
  <si>
    <t>1989年4月1日以降出生の者</t>
    <rPh sb="4" eb="5">
      <t>ネン</t>
    </rPh>
    <rPh sb="6" eb="7">
      <t>ガツ</t>
    </rPh>
    <rPh sb="8" eb="9">
      <t>ヒ</t>
    </rPh>
    <rPh sb="9" eb="11">
      <t>イコウ</t>
    </rPh>
    <rPh sb="11" eb="13">
      <t>シュッセイ</t>
    </rPh>
    <rPh sb="14" eb="15">
      <t>モノ</t>
    </rPh>
    <phoneticPr fontId="1"/>
  </si>
  <si>
    <t>6,000以内
（1年分）</t>
    <rPh sb="5" eb="7">
      <t>イナイ</t>
    </rPh>
    <rPh sb="10" eb="12">
      <t>ネンブン</t>
    </rPh>
    <phoneticPr fontId="1"/>
  </si>
  <si>
    <t>リサーチフェローシップⅠ
①生命科学部門
②生命科学と他分野の融合部門
リサーチフェローシップⅡ
②生命科学と他分野の融合部門</t>
    <rPh sb="14" eb="16">
      <t>セイメイ</t>
    </rPh>
    <rPh sb="16" eb="18">
      <t>カガク</t>
    </rPh>
    <rPh sb="18" eb="20">
      <t>ブモン</t>
    </rPh>
    <rPh sb="22" eb="24">
      <t>セイメイ</t>
    </rPh>
    <rPh sb="24" eb="26">
      <t>カガク</t>
    </rPh>
    <rPh sb="27" eb="30">
      <t>タブンヤ</t>
    </rPh>
    <rPh sb="31" eb="33">
      <t>ユウゴウ</t>
    </rPh>
    <rPh sb="33" eb="35">
      <t>ブモン</t>
    </rPh>
    <phoneticPr fontId="1"/>
  </si>
  <si>
    <t>公益財団法人　臨床薬理研究振興財団</t>
    <rPh sb="0" eb="4">
      <t>コウエキザイダン</t>
    </rPh>
    <rPh sb="4" eb="6">
      <t>ホウジン</t>
    </rPh>
    <rPh sb="7" eb="9">
      <t>リンショウ</t>
    </rPh>
    <rPh sb="9" eb="11">
      <t>ヤクリ</t>
    </rPh>
    <rPh sb="11" eb="13">
      <t>ケンキュウ</t>
    </rPh>
    <rPh sb="13" eb="15">
      <t>シンコウ</t>
    </rPh>
    <rPh sb="15" eb="17">
      <t>ザイダン</t>
    </rPh>
    <phoneticPr fontId="1"/>
  </si>
  <si>
    <t>2022年度（第47回）「研究奨励金」交付候補者募集</t>
    <rPh sb="4" eb="6">
      <t>ネンド</t>
    </rPh>
    <rPh sb="7" eb="8">
      <t>ダイ</t>
    </rPh>
    <rPh sb="10" eb="11">
      <t>カイ</t>
    </rPh>
    <rPh sb="13" eb="15">
      <t>ケンキュウ</t>
    </rPh>
    <rPh sb="15" eb="18">
      <t>ショウレイキン</t>
    </rPh>
    <rPh sb="19" eb="21">
      <t>コウフ</t>
    </rPh>
    <rPh sb="21" eb="24">
      <t>コウホシャ</t>
    </rPh>
    <rPh sb="24" eb="26">
      <t>ボシュウ</t>
    </rPh>
    <phoneticPr fontId="1"/>
  </si>
  <si>
    <t>「ヒト」を対象とした臨床研究及びそれを支える臨床応用のための研究</t>
    <rPh sb="5" eb="7">
      <t>タイショウ</t>
    </rPh>
    <rPh sb="10" eb="12">
      <t>リンショウ</t>
    </rPh>
    <rPh sb="12" eb="14">
      <t>ケンキュウ</t>
    </rPh>
    <rPh sb="14" eb="15">
      <t>オヨ</t>
    </rPh>
    <rPh sb="19" eb="20">
      <t>ササ</t>
    </rPh>
    <rPh sb="22" eb="24">
      <t>リンショウ</t>
    </rPh>
    <rPh sb="24" eb="26">
      <t>オウヨウ</t>
    </rPh>
    <rPh sb="30" eb="32">
      <t>ケンキュウ</t>
    </rPh>
    <phoneticPr fontId="1"/>
  </si>
  <si>
    <t>45歳未満（1977年4月2日以降の出生者）</t>
    <rPh sb="2" eb="3">
      <t>サイ</t>
    </rPh>
    <rPh sb="3" eb="5">
      <t>ミマン</t>
    </rPh>
    <rPh sb="10" eb="11">
      <t>ネン</t>
    </rPh>
    <rPh sb="12" eb="13">
      <t>ガツ</t>
    </rPh>
    <rPh sb="14" eb="15">
      <t>ヒ</t>
    </rPh>
    <rPh sb="15" eb="17">
      <t>イコウ</t>
    </rPh>
    <rPh sb="18" eb="21">
      <t>シュッショウシャ</t>
    </rPh>
    <phoneticPr fontId="1"/>
  </si>
  <si>
    <t>11月中</t>
    <rPh sb="2" eb="3">
      <t>ガツ</t>
    </rPh>
    <rPh sb="3" eb="4">
      <t>チュウ</t>
    </rPh>
    <phoneticPr fontId="1"/>
  </si>
  <si>
    <t>https://www.rinyaku-fdn.or.jp/jigyou/</t>
    <phoneticPr fontId="1"/>
  </si>
  <si>
    <t>公益財団法人　全国銀行学術研究振興財団</t>
    <rPh sb="0" eb="6">
      <t>コウエキザイダンホウジン</t>
    </rPh>
    <rPh sb="7" eb="9">
      <t>ゼンコク</t>
    </rPh>
    <rPh sb="9" eb="11">
      <t>ギンコウ</t>
    </rPh>
    <rPh sb="11" eb="13">
      <t>ガクジュツ</t>
    </rPh>
    <rPh sb="13" eb="15">
      <t>ケンキュウ</t>
    </rPh>
    <rPh sb="15" eb="17">
      <t>シンコウ</t>
    </rPh>
    <rPh sb="17" eb="19">
      <t>ザイダン</t>
    </rPh>
    <phoneticPr fontId="1"/>
  </si>
  <si>
    <t>単独：1,000
共同：1,500
刊行：1,500</t>
    <rPh sb="0" eb="2">
      <t>タンドク</t>
    </rPh>
    <rPh sb="9" eb="11">
      <t>キョウドウ</t>
    </rPh>
    <rPh sb="18" eb="20">
      <t>カンコウ</t>
    </rPh>
    <phoneticPr fontId="1"/>
  </si>
  <si>
    <t>経済・金融およびこれらに関する法制に係る研究・刊行助成
法律分野では、民法、商法、経済法、その他の金融・経済に関する法律</t>
    <rPh sb="0" eb="2">
      <t>ケイザイ</t>
    </rPh>
    <rPh sb="3" eb="5">
      <t>キンユウ</t>
    </rPh>
    <rPh sb="12" eb="13">
      <t>カン</t>
    </rPh>
    <rPh sb="15" eb="17">
      <t>ホウセイ</t>
    </rPh>
    <rPh sb="18" eb="19">
      <t>カカ</t>
    </rPh>
    <rPh sb="20" eb="22">
      <t>ケンキュウ</t>
    </rPh>
    <rPh sb="23" eb="25">
      <t>カンコウ</t>
    </rPh>
    <rPh sb="25" eb="27">
      <t>ジョセイ</t>
    </rPh>
    <rPh sb="28" eb="30">
      <t>ホウリツ</t>
    </rPh>
    <rPh sb="30" eb="32">
      <t>ブンヤ</t>
    </rPh>
    <rPh sb="35" eb="37">
      <t>ミンポウ</t>
    </rPh>
    <rPh sb="38" eb="40">
      <t>ショウホウ</t>
    </rPh>
    <rPh sb="41" eb="44">
      <t>ケイザイホウ</t>
    </rPh>
    <rPh sb="47" eb="48">
      <t>タ</t>
    </rPh>
    <rPh sb="49" eb="51">
      <t>キンユウ</t>
    </rPh>
    <rPh sb="52" eb="54">
      <t>ケイザイ</t>
    </rPh>
    <rPh sb="55" eb="56">
      <t>カン</t>
    </rPh>
    <rPh sb="58" eb="60">
      <t>ホウリツ</t>
    </rPh>
    <phoneticPr fontId="1"/>
  </si>
  <si>
    <t>4月1日現在40歳未満の研究者優先</t>
    <rPh sb="1" eb="2">
      <t>ガツ</t>
    </rPh>
    <rPh sb="3" eb="4">
      <t>ヒ</t>
    </rPh>
    <rPh sb="4" eb="6">
      <t>ゲンザイ</t>
    </rPh>
    <rPh sb="8" eb="9">
      <t>サイ</t>
    </rPh>
    <rPh sb="9" eb="11">
      <t>ミマン</t>
    </rPh>
    <rPh sb="12" eb="15">
      <t>ケンキュウシャ</t>
    </rPh>
    <rPh sb="15" eb="17">
      <t>ユウセン</t>
    </rPh>
    <phoneticPr fontId="1"/>
  </si>
  <si>
    <t>12月中</t>
    <rPh sb="2" eb="3">
      <t>ガツ</t>
    </rPh>
    <rPh sb="3" eb="4">
      <t>チュウ</t>
    </rPh>
    <phoneticPr fontId="1"/>
  </si>
  <si>
    <t>http://www.jade.dti.ne.jp/~bankfund/</t>
  </si>
  <si>
    <t>一般財団法人　全国勤労者福祉・共済振興協会</t>
    <rPh sb="0" eb="2">
      <t>イッパン</t>
    </rPh>
    <rPh sb="2" eb="4">
      <t>ザイダン</t>
    </rPh>
    <rPh sb="4" eb="6">
      <t>ホウジン</t>
    </rPh>
    <rPh sb="7" eb="9">
      <t>ゼンコク</t>
    </rPh>
    <rPh sb="9" eb="12">
      <t>キンロウシャ</t>
    </rPh>
    <rPh sb="12" eb="14">
      <t>フクシ</t>
    </rPh>
    <rPh sb="15" eb="17">
      <t>キョウサイ</t>
    </rPh>
    <rPh sb="17" eb="19">
      <t>シンコウ</t>
    </rPh>
    <rPh sb="19" eb="21">
      <t>キョウカイ</t>
    </rPh>
    <phoneticPr fontId="1"/>
  </si>
  <si>
    <t>12月中旬</t>
    <rPh sb="2" eb="3">
      <t>ガツ</t>
    </rPh>
    <rPh sb="3" eb="5">
      <t>チュウジュン</t>
    </rPh>
    <phoneticPr fontId="1"/>
  </si>
  <si>
    <t>募集の研究
•自然災害等へ備える（防災・減災を含む）ための「共済・保険」
•社会的な孤立、困窮等の課題解消に向けた「共同組合・相互扶助組織」
•不安定雇用、所得格差拡大を解消するための「社会保障・社会政策」</t>
    <rPh sb="0" eb="2">
      <t>ボシュウ</t>
    </rPh>
    <rPh sb="3" eb="5">
      <t>ケンキュウ</t>
    </rPh>
    <rPh sb="7" eb="9">
      <t>シゼン</t>
    </rPh>
    <rPh sb="9" eb="11">
      <t>サイガイ</t>
    </rPh>
    <rPh sb="11" eb="12">
      <t>トウ</t>
    </rPh>
    <rPh sb="13" eb="14">
      <t>ソナ</t>
    </rPh>
    <rPh sb="17" eb="19">
      <t>ボウサイ</t>
    </rPh>
    <rPh sb="20" eb="22">
      <t>ゲンサイ</t>
    </rPh>
    <rPh sb="23" eb="24">
      <t>フク</t>
    </rPh>
    <rPh sb="30" eb="32">
      <t>キョウサイ</t>
    </rPh>
    <rPh sb="33" eb="35">
      <t>ホケン</t>
    </rPh>
    <rPh sb="38" eb="40">
      <t>シャカイ</t>
    </rPh>
    <rPh sb="40" eb="41">
      <t>テキ</t>
    </rPh>
    <rPh sb="42" eb="44">
      <t>コリツ</t>
    </rPh>
    <rPh sb="45" eb="48">
      <t>コンキュウトウ</t>
    </rPh>
    <rPh sb="49" eb="51">
      <t>カダイ</t>
    </rPh>
    <rPh sb="51" eb="53">
      <t>カイショウ</t>
    </rPh>
    <rPh sb="54" eb="55">
      <t>ム</t>
    </rPh>
    <rPh sb="58" eb="60">
      <t>キョウドウ</t>
    </rPh>
    <rPh sb="60" eb="62">
      <t>クミアイ</t>
    </rPh>
    <rPh sb="63" eb="65">
      <t>ソウゴ</t>
    </rPh>
    <rPh sb="65" eb="67">
      <t>フジョ</t>
    </rPh>
    <rPh sb="67" eb="69">
      <t>ソシキ</t>
    </rPh>
    <rPh sb="72" eb="75">
      <t>フアンテイ</t>
    </rPh>
    <rPh sb="75" eb="77">
      <t>コヨウ</t>
    </rPh>
    <rPh sb="78" eb="80">
      <t>ショトク</t>
    </rPh>
    <rPh sb="80" eb="82">
      <t>カクサ</t>
    </rPh>
    <rPh sb="82" eb="84">
      <t>カクダイ</t>
    </rPh>
    <rPh sb="85" eb="87">
      <t>カイショウ</t>
    </rPh>
    <rPh sb="93" eb="95">
      <t>シャカイ</t>
    </rPh>
    <rPh sb="95" eb="97">
      <t>ホショウ</t>
    </rPh>
    <rPh sb="98" eb="100">
      <t>シャカイ</t>
    </rPh>
    <rPh sb="100" eb="102">
      <t>セイサク</t>
    </rPh>
    <phoneticPr fontId="1"/>
  </si>
  <si>
    <t>2022年度公募委託調査研究募集</t>
    <rPh sb="4" eb="6">
      <t>ネンド</t>
    </rPh>
    <rPh sb="6" eb="8">
      <t>コウボ</t>
    </rPh>
    <rPh sb="8" eb="10">
      <t>イタク</t>
    </rPh>
    <rPh sb="10" eb="12">
      <t>チョウサ</t>
    </rPh>
    <rPh sb="12" eb="14">
      <t>ケンキュウ</t>
    </rPh>
    <rPh sb="14" eb="16">
      <t>ボシュウ</t>
    </rPh>
    <phoneticPr fontId="1"/>
  </si>
  <si>
    <t>https://www.zenrosaikyokai.or.jp/thinktank/research/assistance/</t>
  </si>
  <si>
    <t>-</t>
    <phoneticPr fontId="1"/>
  </si>
  <si>
    <t>公益財団法人　中部科学技術センター</t>
    <rPh sb="0" eb="2">
      <t>コウエキ</t>
    </rPh>
    <rPh sb="2" eb="4">
      <t>ザイダン</t>
    </rPh>
    <rPh sb="4" eb="6">
      <t>ホウジン</t>
    </rPh>
    <rPh sb="7" eb="9">
      <t>チュウブ</t>
    </rPh>
    <rPh sb="9" eb="11">
      <t>カガク</t>
    </rPh>
    <rPh sb="11" eb="13">
      <t>ギジュツ</t>
    </rPh>
    <phoneticPr fontId="1"/>
  </si>
  <si>
    <t>http://www.cstc.or.jp/</t>
  </si>
  <si>
    <t>第33回　令和4年度　人工知能研究助成</t>
    <rPh sb="0" eb="1">
      <t>ダイ</t>
    </rPh>
    <rPh sb="3" eb="4">
      <t>カイ</t>
    </rPh>
    <rPh sb="5" eb="7">
      <t>レイワ</t>
    </rPh>
    <rPh sb="8" eb="10">
      <t>ネンド</t>
    </rPh>
    <rPh sb="11" eb="13">
      <t>ジンコウ</t>
    </rPh>
    <rPh sb="13" eb="15">
      <t>チノウ</t>
    </rPh>
    <rPh sb="15" eb="17">
      <t>ケンキュウ</t>
    </rPh>
    <rPh sb="17" eb="19">
      <t>ジョセイ</t>
    </rPh>
    <phoneticPr fontId="1"/>
  </si>
  <si>
    <t>研究対象テーマ
①産業・環境分野における技術高度化並びに生産性改善のための人工知能及びその利用技術
②医療・介護・教育・経済・法律等の知的支援
③画像・音声理解、ヒューマンインターフェイス、エンターテイメント、感情情報処理の高度化
④ロボットの感覚・運動・指向・知能・感情・インタラクション等
⑤インターネット・Iot・モバイルシステムの知的で安全な利用法
⑥その他、人工知能の基礎及びその利用技術等</t>
    <rPh sb="0" eb="2">
      <t>ケンキュウ</t>
    </rPh>
    <rPh sb="2" eb="4">
      <t>タイショウ</t>
    </rPh>
    <rPh sb="9" eb="11">
      <t>サンギョウ</t>
    </rPh>
    <rPh sb="12" eb="14">
      <t>カンキョウ</t>
    </rPh>
    <rPh sb="14" eb="16">
      <t>ブンヤ</t>
    </rPh>
    <rPh sb="20" eb="22">
      <t>ギジュツ</t>
    </rPh>
    <rPh sb="22" eb="25">
      <t>コウドカ</t>
    </rPh>
    <rPh sb="25" eb="26">
      <t>ナラ</t>
    </rPh>
    <rPh sb="28" eb="31">
      <t>セイサンセイ</t>
    </rPh>
    <rPh sb="31" eb="33">
      <t>カイゼン</t>
    </rPh>
    <rPh sb="37" eb="39">
      <t>ジンコウ</t>
    </rPh>
    <rPh sb="39" eb="41">
      <t>チノウ</t>
    </rPh>
    <rPh sb="41" eb="42">
      <t>オヨ</t>
    </rPh>
    <rPh sb="45" eb="47">
      <t>リヨウ</t>
    </rPh>
    <rPh sb="47" eb="49">
      <t>ギジュツ</t>
    </rPh>
    <rPh sb="51" eb="53">
      <t>イリョウ</t>
    </rPh>
    <rPh sb="54" eb="56">
      <t>カイゴ</t>
    </rPh>
    <rPh sb="57" eb="59">
      <t>キョウイク</t>
    </rPh>
    <rPh sb="60" eb="62">
      <t>ケイザイ</t>
    </rPh>
    <rPh sb="63" eb="65">
      <t>ホウリツ</t>
    </rPh>
    <rPh sb="65" eb="66">
      <t>トウ</t>
    </rPh>
    <rPh sb="67" eb="69">
      <t>チテキ</t>
    </rPh>
    <rPh sb="69" eb="71">
      <t>シエン</t>
    </rPh>
    <rPh sb="73" eb="75">
      <t>ガゾウ</t>
    </rPh>
    <rPh sb="76" eb="80">
      <t>オンセイリカイ</t>
    </rPh>
    <rPh sb="105" eb="109">
      <t>カンジョウジョウホウ</t>
    </rPh>
    <rPh sb="109" eb="111">
      <t>ショリ</t>
    </rPh>
    <rPh sb="112" eb="115">
      <t>コウドカ</t>
    </rPh>
    <rPh sb="122" eb="124">
      <t>カンカク</t>
    </rPh>
    <rPh sb="125" eb="127">
      <t>ウンドウ</t>
    </rPh>
    <rPh sb="128" eb="130">
      <t>シコウ</t>
    </rPh>
    <rPh sb="131" eb="133">
      <t>チノウ</t>
    </rPh>
    <rPh sb="134" eb="136">
      <t>カンジョウ</t>
    </rPh>
    <rPh sb="145" eb="146">
      <t>トウ</t>
    </rPh>
    <rPh sb="169" eb="171">
      <t>チテキ</t>
    </rPh>
    <rPh sb="172" eb="174">
      <t>アンゼン</t>
    </rPh>
    <rPh sb="175" eb="178">
      <t>リヨウホウ</t>
    </rPh>
    <rPh sb="182" eb="183">
      <t>タ</t>
    </rPh>
    <rPh sb="184" eb="188">
      <t>ジンコウチノウ</t>
    </rPh>
    <rPh sb="189" eb="191">
      <t>キソ</t>
    </rPh>
    <rPh sb="191" eb="192">
      <t>オヨ</t>
    </rPh>
    <rPh sb="195" eb="197">
      <t>リヨウ</t>
    </rPh>
    <rPh sb="197" eb="199">
      <t>ギジュツ</t>
    </rPh>
    <rPh sb="199" eb="200">
      <t>トウ</t>
    </rPh>
    <phoneticPr fontId="1"/>
  </si>
  <si>
    <t>11月下旬</t>
    <rPh sb="2" eb="3">
      <t>ガツ</t>
    </rPh>
    <rPh sb="3" eb="5">
      <t>ゲジュン</t>
    </rPh>
    <phoneticPr fontId="1"/>
  </si>
  <si>
    <t>-</t>
    <phoneticPr fontId="1"/>
  </si>
  <si>
    <t>11月中旬</t>
    <rPh sb="2" eb="3">
      <t>ガツ</t>
    </rPh>
    <rPh sb="3" eb="5">
      <t>チュウジュン</t>
    </rPh>
    <phoneticPr fontId="1"/>
  </si>
  <si>
    <t>http://www.kayamorif.or.jp/j.html</t>
    <phoneticPr fontId="1"/>
  </si>
  <si>
    <t>フォーラム・シンポジウム等開催助成</t>
    <rPh sb="12" eb="17">
      <t>トウカイサイジョセイ</t>
    </rPh>
    <phoneticPr fontId="1"/>
  </si>
  <si>
    <t>11月初旬</t>
    <rPh sb="2" eb="3">
      <t>ガツ</t>
    </rPh>
    <rPh sb="3" eb="5">
      <t>ショジュン</t>
    </rPh>
    <phoneticPr fontId="1"/>
  </si>
  <si>
    <t>2022年12月1日から2024年3月末日までに開催されること</t>
    <rPh sb="4" eb="5">
      <t>ネン</t>
    </rPh>
    <rPh sb="7" eb="8">
      <t>ガツ</t>
    </rPh>
    <rPh sb="9" eb="10">
      <t>ヒ</t>
    </rPh>
    <rPh sb="16" eb="17">
      <t>ネン</t>
    </rPh>
    <rPh sb="18" eb="19">
      <t>ガツ</t>
    </rPh>
    <rPh sb="19" eb="21">
      <t>マツジツ</t>
    </rPh>
    <rPh sb="24" eb="26">
      <t>カイサイ</t>
    </rPh>
    <phoneticPr fontId="1"/>
  </si>
  <si>
    <t>22-064</t>
    <phoneticPr fontId="1"/>
  </si>
  <si>
    <t>22-065</t>
    <phoneticPr fontId="1"/>
  </si>
  <si>
    <t>22-066</t>
    <phoneticPr fontId="1"/>
  </si>
  <si>
    <t>22-067</t>
    <phoneticPr fontId="1"/>
  </si>
  <si>
    <t>22-068</t>
    <phoneticPr fontId="1"/>
  </si>
  <si>
    <t>22-069</t>
    <phoneticPr fontId="1"/>
  </si>
  <si>
    <t>22-070</t>
    <phoneticPr fontId="1"/>
  </si>
  <si>
    <t>22-071</t>
    <phoneticPr fontId="1"/>
  </si>
  <si>
    <t>22-072</t>
    <phoneticPr fontId="1"/>
  </si>
  <si>
    <t xml:space="preserve">研究助成
情報科学に関する調査、研究および開発
</t>
    <rPh sb="0" eb="2">
      <t>ケンキュウ</t>
    </rPh>
    <rPh sb="2" eb="4">
      <t>ジョセイ</t>
    </rPh>
    <rPh sb="5" eb="7">
      <t>ジョウホウ</t>
    </rPh>
    <rPh sb="7" eb="9">
      <t>カガク</t>
    </rPh>
    <rPh sb="10" eb="11">
      <t>カン</t>
    </rPh>
    <rPh sb="13" eb="15">
      <t>チョウサ</t>
    </rPh>
    <rPh sb="16" eb="18">
      <t>ケンキュウ</t>
    </rPh>
    <rPh sb="21" eb="23">
      <t>カイハツ</t>
    </rPh>
    <phoneticPr fontId="1"/>
  </si>
  <si>
    <t>22-073</t>
    <phoneticPr fontId="1"/>
  </si>
  <si>
    <t>抹茶と健康研究会</t>
    <rPh sb="0" eb="2">
      <t>マッチャ</t>
    </rPh>
    <rPh sb="3" eb="5">
      <t>ケンコウ</t>
    </rPh>
    <rPh sb="5" eb="8">
      <t>ケンキュウカイ</t>
    </rPh>
    <phoneticPr fontId="1"/>
  </si>
  <si>
    <t>-</t>
    <phoneticPr fontId="1"/>
  </si>
  <si>
    <t>https://www.matcha-and-health-research.org/requirement/</t>
  </si>
  <si>
    <t>抹茶と健康に関する科学的根拠を広く蓄積するための基礎研究、応用研究</t>
    <rPh sb="0" eb="2">
      <t>マッチャ</t>
    </rPh>
    <rPh sb="3" eb="5">
      <t>ケンコウ</t>
    </rPh>
    <rPh sb="6" eb="7">
      <t>カン</t>
    </rPh>
    <rPh sb="9" eb="12">
      <t>カガクテキ</t>
    </rPh>
    <rPh sb="12" eb="14">
      <t>コンキョ</t>
    </rPh>
    <rPh sb="15" eb="16">
      <t>ヒロ</t>
    </rPh>
    <rPh sb="17" eb="19">
      <t>チクセキ</t>
    </rPh>
    <rPh sb="24" eb="26">
      <t>キソ</t>
    </rPh>
    <rPh sb="26" eb="28">
      <t>ケンキュウ</t>
    </rPh>
    <rPh sb="29" eb="31">
      <t>オウヨウ</t>
    </rPh>
    <rPh sb="31" eb="33">
      <t>ケンキュウ</t>
    </rPh>
    <phoneticPr fontId="1"/>
  </si>
  <si>
    <t>10月</t>
    <rPh sb="2" eb="3">
      <t>ガツ</t>
    </rPh>
    <phoneticPr fontId="1"/>
  </si>
  <si>
    <t>22-074</t>
    <phoneticPr fontId="1"/>
  </si>
  <si>
    <t>公益財団法人　石本記念デサントスポーツ科学振興財団</t>
    <rPh sb="0" eb="2">
      <t>コウエキ</t>
    </rPh>
    <rPh sb="2" eb="4">
      <t>ザイダン</t>
    </rPh>
    <rPh sb="4" eb="6">
      <t>ホウジン</t>
    </rPh>
    <rPh sb="7" eb="9">
      <t>イシモト</t>
    </rPh>
    <rPh sb="9" eb="11">
      <t>キネン</t>
    </rPh>
    <rPh sb="19" eb="21">
      <t>カガク</t>
    </rPh>
    <rPh sb="21" eb="23">
      <t>シンコウ</t>
    </rPh>
    <rPh sb="23" eb="25">
      <t>ザイダン</t>
    </rPh>
    <phoneticPr fontId="1"/>
  </si>
  <si>
    <t>第45回（2023年度）公益財団法人　石本記念デサントスポーツ科学振興財団学術研究募集要項</t>
    <rPh sb="0" eb="1">
      <t>ダイ</t>
    </rPh>
    <rPh sb="3" eb="4">
      <t>カイ</t>
    </rPh>
    <rPh sb="9" eb="11">
      <t>ネンド</t>
    </rPh>
    <rPh sb="39" eb="41">
      <t>ケンキュウ</t>
    </rPh>
    <rPh sb="41" eb="43">
      <t>ボシュウ</t>
    </rPh>
    <rPh sb="43" eb="45">
      <t>ヨウコウ</t>
    </rPh>
    <phoneticPr fontId="1"/>
  </si>
  <si>
    <t>11月下旬</t>
    <rPh sb="2" eb="3">
      <t>ガツ</t>
    </rPh>
    <rPh sb="3" eb="5">
      <t>ゲジュン</t>
    </rPh>
    <phoneticPr fontId="1"/>
  </si>
  <si>
    <t>https://www.descente.co.jp/ishimoto/</t>
    <phoneticPr fontId="1"/>
  </si>
  <si>
    <t>推薦</t>
    <rPh sb="0" eb="2">
      <t>スイセン</t>
    </rPh>
    <phoneticPr fontId="1"/>
  </si>
  <si>
    <t>22-075</t>
    <phoneticPr fontId="1"/>
  </si>
  <si>
    <t>公益財団法人　旭硝子財団</t>
    <rPh sb="0" eb="4">
      <t>コウエキザイダン</t>
    </rPh>
    <rPh sb="4" eb="6">
      <t>ホウジン</t>
    </rPh>
    <rPh sb="7" eb="8">
      <t>アサヒ</t>
    </rPh>
    <rPh sb="8" eb="10">
      <t>ガラス</t>
    </rPh>
    <rPh sb="10" eb="12">
      <t>ザイダン</t>
    </rPh>
    <phoneticPr fontId="1"/>
  </si>
  <si>
    <t>2023年度　研究奨励　応募要項</t>
    <rPh sb="4" eb="6">
      <t>ネンド</t>
    </rPh>
    <rPh sb="7" eb="9">
      <t>ケンキュウ</t>
    </rPh>
    <rPh sb="9" eb="11">
      <t>ショウレイ</t>
    </rPh>
    <rPh sb="12" eb="14">
      <t>オウボ</t>
    </rPh>
    <rPh sb="14" eb="16">
      <t>ヨウコウ</t>
    </rPh>
    <phoneticPr fontId="1"/>
  </si>
  <si>
    <t>1977年1月1日以降の生まれ</t>
    <rPh sb="4" eb="5">
      <t>ネン</t>
    </rPh>
    <rPh sb="6" eb="7">
      <t>ガツ</t>
    </rPh>
    <rPh sb="8" eb="9">
      <t>ヒ</t>
    </rPh>
    <rPh sb="9" eb="11">
      <t>イコウ</t>
    </rPh>
    <rPh sb="12" eb="13">
      <t>ウ</t>
    </rPh>
    <phoneticPr fontId="1"/>
  </si>
  <si>
    <t>承認</t>
    <rPh sb="0" eb="2">
      <t>ショウニン</t>
    </rPh>
    <phoneticPr fontId="1"/>
  </si>
  <si>
    <t>https://www.af-info.or.jp/</t>
  </si>
  <si>
    <t>2023年度　サスティナブルな未来への研究助成　応募要項</t>
    <rPh sb="4" eb="6">
      <t>ネンド</t>
    </rPh>
    <rPh sb="15" eb="17">
      <t>ミライ</t>
    </rPh>
    <rPh sb="19" eb="21">
      <t>ケンキュウ</t>
    </rPh>
    <rPh sb="21" eb="23">
      <t>ジョセイ</t>
    </rPh>
    <rPh sb="24" eb="26">
      <t>オウボ</t>
    </rPh>
    <rPh sb="26" eb="28">
      <t>ヨウコウ</t>
    </rPh>
    <phoneticPr fontId="1"/>
  </si>
  <si>
    <t>45歳以下の若手研究者
1977年1月1日以降の生まれ</t>
    <rPh sb="2" eb="3">
      <t>サイ</t>
    </rPh>
    <rPh sb="3" eb="5">
      <t>イカ</t>
    </rPh>
    <rPh sb="6" eb="8">
      <t>ワカテ</t>
    </rPh>
    <rPh sb="8" eb="11">
      <t>ケンキュウシャ</t>
    </rPh>
    <rPh sb="16" eb="17">
      <t>ネン</t>
    </rPh>
    <rPh sb="18" eb="19">
      <t>ガツ</t>
    </rPh>
    <rPh sb="20" eb="21">
      <t>ヒ</t>
    </rPh>
    <rPh sb="21" eb="23">
      <t>イコウ</t>
    </rPh>
    <rPh sb="24" eb="25">
      <t>ウ</t>
    </rPh>
    <phoneticPr fontId="1"/>
  </si>
  <si>
    <t>2023年4月中旬</t>
    <rPh sb="4" eb="5">
      <t>ネン</t>
    </rPh>
    <rPh sb="6" eb="7">
      <t>ガツ</t>
    </rPh>
    <rPh sb="7" eb="9">
      <t>チュウジュン</t>
    </rPh>
    <phoneticPr fontId="1"/>
  </si>
  <si>
    <t>-</t>
    <phoneticPr fontId="1"/>
  </si>
  <si>
    <t>2023年度ブループラネット地球環境特別研究助成</t>
    <rPh sb="4" eb="6">
      <t>ネンド</t>
    </rPh>
    <rPh sb="14" eb="16">
      <t>チキュウ</t>
    </rPh>
    <rPh sb="16" eb="18">
      <t>カンキョウ</t>
    </rPh>
    <rPh sb="18" eb="20">
      <t>トクベツ</t>
    </rPh>
    <rPh sb="20" eb="22">
      <t>ケンキュウ</t>
    </rPh>
    <rPh sb="22" eb="24">
      <t>ジョセイ</t>
    </rPh>
    <phoneticPr fontId="1"/>
  </si>
  <si>
    <t>以下の5分野で、ＳＤＧｓの目標に沿った地球環境に関わる基礎研究から、社会実装に向けた検証を試みる研究
①化学・生命分野
②物理・情報分野
③建築・都市分野
④人文・社会科学分野
⑤環境フィールド研究分野</t>
    <rPh sb="0" eb="2">
      <t>イカ</t>
    </rPh>
    <rPh sb="4" eb="6">
      <t>ブンヤ</t>
    </rPh>
    <rPh sb="13" eb="15">
      <t>モクヒョウ</t>
    </rPh>
    <rPh sb="16" eb="17">
      <t>ソ</t>
    </rPh>
    <rPh sb="19" eb="21">
      <t>チキュウ</t>
    </rPh>
    <rPh sb="21" eb="23">
      <t>カンキョウ</t>
    </rPh>
    <rPh sb="24" eb="25">
      <t>カカ</t>
    </rPh>
    <rPh sb="27" eb="29">
      <t>キソ</t>
    </rPh>
    <rPh sb="29" eb="31">
      <t>ケンキュウ</t>
    </rPh>
    <rPh sb="34" eb="36">
      <t>シャカイ</t>
    </rPh>
    <rPh sb="36" eb="38">
      <t>ジッソウ</t>
    </rPh>
    <rPh sb="39" eb="40">
      <t>ム</t>
    </rPh>
    <rPh sb="42" eb="44">
      <t>ケンショウ</t>
    </rPh>
    <rPh sb="45" eb="46">
      <t>ココロ</t>
    </rPh>
    <rPh sb="48" eb="50">
      <t>ケンキュウ</t>
    </rPh>
    <rPh sb="52" eb="54">
      <t>カガク</t>
    </rPh>
    <rPh sb="55" eb="57">
      <t>セイメイ</t>
    </rPh>
    <rPh sb="57" eb="59">
      <t>ブンヤ</t>
    </rPh>
    <rPh sb="61" eb="63">
      <t>ブツリ</t>
    </rPh>
    <rPh sb="64" eb="66">
      <t>ジョウホウ</t>
    </rPh>
    <rPh sb="70" eb="72">
      <t>ケンチク</t>
    </rPh>
    <rPh sb="73" eb="75">
      <t>トシ</t>
    </rPh>
    <rPh sb="75" eb="77">
      <t>ブンヤ</t>
    </rPh>
    <phoneticPr fontId="1"/>
  </si>
  <si>
    <t>公益財団法人栢森情報科学振興財団</t>
    <rPh sb="0" eb="2">
      <t>コウエキ</t>
    </rPh>
    <rPh sb="2" eb="4">
      <t>ザイダン</t>
    </rPh>
    <rPh sb="4" eb="6">
      <t>ホウジン</t>
    </rPh>
    <rPh sb="6" eb="8">
      <t>カヤモリ</t>
    </rPh>
    <rPh sb="8" eb="10">
      <t>ジョウホウ</t>
    </rPh>
    <rPh sb="10" eb="12">
      <t>カガク</t>
    </rPh>
    <rPh sb="12" eb="14">
      <t>シンコウ</t>
    </rPh>
    <rPh sb="14" eb="16">
      <t>ザイダン</t>
    </rPh>
    <phoneticPr fontId="1"/>
  </si>
  <si>
    <t>22-076</t>
    <phoneticPr fontId="1"/>
  </si>
  <si>
    <t>京都大学大学院生命科学研究科
附属放射線生物研究センター</t>
    <rPh sb="0" eb="2">
      <t>キョウト</t>
    </rPh>
    <rPh sb="2" eb="4">
      <t>ダイガク</t>
    </rPh>
    <rPh sb="4" eb="7">
      <t>ダイガクイン</t>
    </rPh>
    <rPh sb="7" eb="9">
      <t>セイメイ</t>
    </rPh>
    <rPh sb="9" eb="11">
      <t>カガク</t>
    </rPh>
    <rPh sb="11" eb="14">
      <t>ケンキュウカ</t>
    </rPh>
    <rPh sb="15" eb="17">
      <t>フゾク</t>
    </rPh>
    <rPh sb="17" eb="20">
      <t>ホウシャセン</t>
    </rPh>
    <rPh sb="20" eb="22">
      <t>セイブツ</t>
    </rPh>
    <rPh sb="22" eb="24">
      <t>ケンキュウ</t>
    </rPh>
    <phoneticPr fontId="1"/>
  </si>
  <si>
    <t>令和4年度（2022年度）CORE　Program研究課題公募</t>
    <rPh sb="0" eb="2">
      <t>レイワ</t>
    </rPh>
    <rPh sb="3" eb="5">
      <t>ネンド</t>
    </rPh>
    <rPh sb="10" eb="12">
      <t>ネンド</t>
    </rPh>
    <rPh sb="25" eb="27">
      <t>ケンキュウ</t>
    </rPh>
    <rPh sb="27" eb="29">
      <t>カダイ</t>
    </rPh>
    <rPh sb="29" eb="31">
      <t>コウボ</t>
    </rPh>
    <phoneticPr fontId="1"/>
  </si>
  <si>
    <t>http://www.rbc.kyoto-u.ac.jp/</t>
    <phoneticPr fontId="1"/>
  </si>
  <si>
    <t>研究計画に参加する研究者のうち、実際に放射性同位元素を取り扱う者は、その所属機関において法令に定める放射線作業従事者として登録・管理され、必要な教育特訓を受けている者</t>
    <rPh sb="2" eb="4">
      <t>ケイカク</t>
    </rPh>
    <rPh sb="5" eb="7">
      <t>サンカ</t>
    </rPh>
    <rPh sb="9" eb="11">
      <t>ケンキュウ</t>
    </rPh>
    <rPh sb="11" eb="12">
      <t>シャ</t>
    </rPh>
    <rPh sb="16" eb="18">
      <t>ジッサイ</t>
    </rPh>
    <rPh sb="19" eb="22">
      <t>ホウシャセイ</t>
    </rPh>
    <rPh sb="22" eb="24">
      <t>ドウイ</t>
    </rPh>
    <rPh sb="24" eb="26">
      <t>ゲンソ</t>
    </rPh>
    <rPh sb="27" eb="28">
      <t>ト</t>
    </rPh>
    <rPh sb="29" eb="30">
      <t>アツカ</t>
    </rPh>
    <rPh sb="31" eb="32">
      <t>モノ</t>
    </rPh>
    <rPh sb="36" eb="38">
      <t>ショゾク</t>
    </rPh>
    <rPh sb="38" eb="40">
      <t>キカン</t>
    </rPh>
    <rPh sb="44" eb="46">
      <t>ホウレイ</t>
    </rPh>
    <rPh sb="47" eb="48">
      <t>サダ</t>
    </rPh>
    <rPh sb="50" eb="53">
      <t>ホウシャセン</t>
    </rPh>
    <rPh sb="53" eb="55">
      <t>サギョウ</t>
    </rPh>
    <rPh sb="55" eb="58">
      <t>ジュウジシャ</t>
    </rPh>
    <rPh sb="61" eb="63">
      <t>トウロク</t>
    </rPh>
    <rPh sb="64" eb="66">
      <t>カンリ</t>
    </rPh>
    <rPh sb="69" eb="71">
      <t>ヒツヨウ</t>
    </rPh>
    <rPh sb="72" eb="74">
      <t>キョウイク</t>
    </rPh>
    <rPh sb="74" eb="76">
      <t>トックン</t>
    </rPh>
    <rPh sb="77" eb="78">
      <t>ウ</t>
    </rPh>
    <rPh sb="82" eb="83">
      <t>モノ</t>
    </rPh>
    <phoneticPr fontId="1"/>
  </si>
  <si>
    <t>22-077</t>
    <phoneticPr fontId="1"/>
  </si>
  <si>
    <t>公益財団法人　薬力学研究会</t>
    <rPh sb="0" eb="2">
      <t>コウエキ</t>
    </rPh>
    <rPh sb="2" eb="4">
      <t>ザイダン</t>
    </rPh>
    <rPh sb="4" eb="6">
      <t>ホウジン</t>
    </rPh>
    <rPh sb="7" eb="9">
      <t>ヤクリョク</t>
    </rPh>
    <rPh sb="9" eb="10">
      <t>ガク</t>
    </rPh>
    <rPh sb="10" eb="13">
      <t>ケンキュウカイ</t>
    </rPh>
    <phoneticPr fontId="1"/>
  </si>
  <si>
    <t>2022年4月1日現在40歳以下
ただし、産前・産後休業又は育児休業を取った者は、40歳以下の制限にその日数を加算することができる</t>
    <rPh sb="4" eb="5">
      <t>ネン</t>
    </rPh>
    <rPh sb="6" eb="7">
      <t>ガツ</t>
    </rPh>
    <rPh sb="8" eb="9">
      <t>ヒ</t>
    </rPh>
    <rPh sb="9" eb="11">
      <t>ゲンザイ</t>
    </rPh>
    <rPh sb="13" eb="14">
      <t>サイ</t>
    </rPh>
    <rPh sb="14" eb="16">
      <t>イカ</t>
    </rPh>
    <rPh sb="21" eb="23">
      <t>サンゼン</t>
    </rPh>
    <rPh sb="24" eb="26">
      <t>サンゴ</t>
    </rPh>
    <rPh sb="26" eb="28">
      <t>キュウギョウ</t>
    </rPh>
    <rPh sb="28" eb="29">
      <t>マタ</t>
    </rPh>
    <rPh sb="30" eb="32">
      <t>イクジ</t>
    </rPh>
    <rPh sb="32" eb="34">
      <t>キュウギョウ</t>
    </rPh>
    <rPh sb="35" eb="36">
      <t>ト</t>
    </rPh>
    <rPh sb="38" eb="39">
      <t>モノ</t>
    </rPh>
    <rPh sb="43" eb="44">
      <t>サイ</t>
    </rPh>
    <rPh sb="44" eb="46">
      <t>イカ</t>
    </rPh>
    <rPh sb="47" eb="49">
      <t>セイゲン</t>
    </rPh>
    <rPh sb="52" eb="54">
      <t>ニッスウ</t>
    </rPh>
    <rPh sb="55" eb="57">
      <t>カサン</t>
    </rPh>
    <phoneticPr fontId="1"/>
  </si>
  <si>
    <t>-</t>
    <phoneticPr fontId="1"/>
  </si>
  <si>
    <t>2023年1月中旬</t>
    <rPh sb="4" eb="5">
      <t>ネン</t>
    </rPh>
    <rPh sb="6" eb="7">
      <t>ガツ</t>
    </rPh>
    <rPh sb="7" eb="9">
      <t>チュウジュン</t>
    </rPh>
    <phoneticPr fontId="1"/>
  </si>
  <si>
    <t>http://yakuriki.umin.jp/</t>
  </si>
  <si>
    <t>22-078</t>
    <phoneticPr fontId="1"/>
  </si>
  <si>
    <t>公益財団法人　昭和大学医学・医療振興財団</t>
    <rPh sb="0" eb="2">
      <t>コウエキ</t>
    </rPh>
    <rPh sb="2" eb="4">
      <t>ザイダン</t>
    </rPh>
    <rPh sb="4" eb="6">
      <t>ホウジン</t>
    </rPh>
    <rPh sb="7" eb="9">
      <t>ショウワ</t>
    </rPh>
    <rPh sb="9" eb="11">
      <t>ダイガク</t>
    </rPh>
    <rPh sb="11" eb="13">
      <t>イガク</t>
    </rPh>
    <rPh sb="14" eb="16">
      <t>イリョウ</t>
    </rPh>
    <rPh sb="16" eb="18">
      <t>シンコウ</t>
    </rPh>
    <rPh sb="18" eb="20">
      <t>ザイダン</t>
    </rPh>
    <phoneticPr fontId="1"/>
  </si>
  <si>
    <t>推薦</t>
    <rPh sb="0" eb="2">
      <t>スイセン</t>
    </rPh>
    <phoneticPr fontId="1"/>
  </si>
  <si>
    <t>地域保健医療の実践及び教育の分野において創造的かつ先駆的諸活動を行い、大きな成果を挙げた個人またはグループ</t>
    <rPh sb="0" eb="2">
      <t>チイキ</t>
    </rPh>
    <rPh sb="2" eb="6">
      <t>ホケンイリョウ</t>
    </rPh>
    <rPh sb="7" eb="9">
      <t>ジッセン</t>
    </rPh>
    <rPh sb="9" eb="10">
      <t>オヨ</t>
    </rPh>
    <rPh sb="11" eb="13">
      <t>キョウイク</t>
    </rPh>
    <rPh sb="14" eb="16">
      <t>ブンヤ</t>
    </rPh>
    <rPh sb="20" eb="23">
      <t>ソウゾウテキ</t>
    </rPh>
    <rPh sb="25" eb="31">
      <t>センクテキショカツドウ</t>
    </rPh>
    <rPh sb="32" eb="33">
      <t>オコナ</t>
    </rPh>
    <rPh sb="35" eb="36">
      <t>オオ</t>
    </rPh>
    <rPh sb="38" eb="40">
      <t>セイカ</t>
    </rPh>
    <rPh sb="41" eb="42">
      <t>ア</t>
    </rPh>
    <rPh sb="44" eb="46">
      <t>コジン</t>
    </rPh>
    <phoneticPr fontId="1"/>
  </si>
  <si>
    <t>11月下旬</t>
    <rPh sb="2" eb="3">
      <t>ガツ</t>
    </rPh>
    <rPh sb="3" eb="5">
      <t>ゲジュン</t>
    </rPh>
    <phoneticPr fontId="1"/>
  </si>
  <si>
    <t>22-079</t>
    <phoneticPr fontId="1"/>
  </si>
  <si>
    <t>パワーアカデミー研究</t>
    <rPh sb="8" eb="10">
      <t>ケンキュウ</t>
    </rPh>
    <phoneticPr fontId="1"/>
  </si>
  <si>
    <t>個人：1,000
共同：1,000</t>
    <rPh sb="0" eb="2">
      <t>コジン</t>
    </rPh>
    <rPh sb="9" eb="11">
      <t>キョウドウ</t>
    </rPh>
    <phoneticPr fontId="1"/>
  </si>
  <si>
    <t>2023年4月1日現在の満年齢が45歳以下の准教授、講師、助教、助手からの応募を4分の3以上採択</t>
    <rPh sb="4" eb="5">
      <t>ネン</t>
    </rPh>
    <rPh sb="6" eb="7">
      <t>ガツ</t>
    </rPh>
    <rPh sb="8" eb="9">
      <t>ヒ</t>
    </rPh>
    <rPh sb="9" eb="11">
      <t>ゲンザイ</t>
    </rPh>
    <rPh sb="12" eb="13">
      <t>マン</t>
    </rPh>
    <rPh sb="13" eb="15">
      <t>ネンレイ</t>
    </rPh>
    <rPh sb="18" eb="19">
      <t>サイ</t>
    </rPh>
    <rPh sb="19" eb="21">
      <t>イカ</t>
    </rPh>
    <rPh sb="22" eb="25">
      <t>ジュンキョウジュ</t>
    </rPh>
    <rPh sb="26" eb="28">
      <t>コウシ</t>
    </rPh>
    <rPh sb="29" eb="31">
      <t>ジョキョウ</t>
    </rPh>
    <rPh sb="32" eb="34">
      <t>ジョシュ</t>
    </rPh>
    <rPh sb="37" eb="39">
      <t>オウボ</t>
    </rPh>
    <rPh sb="41" eb="42">
      <t>ブン</t>
    </rPh>
    <rPh sb="44" eb="46">
      <t>イジョウ</t>
    </rPh>
    <rPh sb="46" eb="48">
      <t>サイタク</t>
    </rPh>
    <phoneticPr fontId="1"/>
  </si>
  <si>
    <t>12月下旬</t>
    <rPh sb="2" eb="3">
      <t>ガツ</t>
    </rPh>
    <rPh sb="3" eb="5">
      <t>ゲジュン</t>
    </rPh>
    <phoneticPr fontId="1"/>
  </si>
  <si>
    <t>https://www.power-academy.jp/info/2022/003366.html</t>
    <phoneticPr fontId="1"/>
  </si>
  <si>
    <t>【課題学術研究】
（テーマ）
①暑熱環境下における運動パフォーマンスサポートまたは快適性を実現するウェア、用品に関する研究
②運動時におけるウェア快適性実現の手法、あるいは快適性を定量化する新たな手法や指標に関する研究
③運動時のウェアの快適性と皮膚感覚に関する研究
④ウェアによる身体の動かしやすさへの影響に関する研究
【自由課題学術研究】
研究を助成することによって調査・研究の発展充実が期待されるもの</t>
    <rPh sb="1" eb="3">
      <t>カダイ</t>
    </rPh>
    <rPh sb="3" eb="5">
      <t>ガクジュツ</t>
    </rPh>
    <rPh sb="5" eb="7">
      <t>ケンキュウ</t>
    </rPh>
    <rPh sb="16" eb="18">
      <t>ショネツ</t>
    </rPh>
    <rPh sb="18" eb="21">
      <t>カンキョウカ</t>
    </rPh>
    <rPh sb="25" eb="27">
      <t>ウンドウ</t>
    </rPh>
    <rPh sb="41" eb="44">
      <t>カイテキセイ</t>
    </rPh>
    <rPh sb="45" eb="47">
      <t>ジツゲン</t>
    </rPh>
    <rPh sb="53" eb="55">
      <t>ヨウヒン</t>
    </rPh>
    <rPh sb="56" eb="57">
      <t>カン</t>
    </rPh>
    <rPh sb="59" eb="61">
      <t>ケンキュウ</t>
    </rPh>
    <rPh sb="63" eb="66">
      <t>ウンドウジ</t>
    </rPh>
    <rPh sb="73" eb="76">
      <t>カイテキセイ</t>
    </rPh>
    <rPh sb="76" eb="78">
      <t>ジツゲン</t>
    </rPh>
    <rPh sb="79" eb="81">
      <t>シュホウ</t>
    </rPh>
    <rPh sb="86" eb="89">
      <t>カイテキセイ</t>
    </rPh>
    <rPh sb="90" eb="93">
      <t>テイリョウカ</t>
    </rPh>
    <rPh sb="95" eb="96">
      <t>アラ</t>
    </rPh>
    <rPh sb="98" eb="100">
      <t>シュホウ</t>
    </rPh>
    <rPh sb="101" eb="103">
      <t>シヒョウ</t>
    </rPh>
    <rPh sb="104" eb="105">
      <t>カン</t>
    </rPh>
    <rPh sb="107" eb="109">
      <t>ケンキュウ</t>
    </rPh>
    <rPh sb="111" eb="114">
      <t>ウンドウジ</t>
    </rPh>
    <rPh sb="119" eb="122">
      <t>カイテキセイ</t>
    </rPh>
    <rPh sb="123" eb="127">
      <t>ヒフカンカク</t>
    </rPh>
    <rPh sb="128" eb="129">
      <t>カン</t>
    </rPh>
    <rPh sb="131" eb="133">
      <t>ケンキュウ</t>
    </rPh>
    <rPh sb="141" eb="143">
      <t>シンタイ</t>
    </rPh>
    <rPh sb="144" eb="145">
      <t>ウゴ</t>
    </rPh>
    <rPh sb="152" eb="154">
      <t>エイキョウ</t>
    </rPh>
    <rPh sb="155" eb="156">
      <t>カン</t>
    </rPh>
    <rPh sb="158" eb="160">
      <t>ケンキュウ</t>
    </rPh>
    <rPh sb="163" eb="165">
      <t>ジユウ</t>
    </rPh>
    <rPh sb="165" eb="167">
      <t>カダイ</t>
    </rPh>
    <rPh sb="167" eb="169">
      <t>ガクジュツ</t>
    </rPh>
    <rPh sb="169" eb="171">
      <t>ケンキュウ</t>
    </rPh>
    <rPh sb="173" eb="175">
      <t>ケンキュウ</t>
    </rPh>
    <rPh sb="176" eb="178">
      <t>ジョセイ</t>
    </rPh>
    <rPh sb="186" eb="188">
      <t>チョウサ</t>
    </rPh>
    <rPh sb="189" eb="191">
      <t>ケンキュウ</t>
    </rPh>
    <rPh sb="192" eb="194">
      <t>ハッテン</t>
    </rPh>
    <rPh sb="194" eb="196">
      <t>ジュウジツ</t>
    </rPh>
    <rPh sb="197" eb="199">
      <t>キタイ</t>
    </rPh>
    <phoneticPr fontId="1"/>
  </si>
  <si>
    <t>【課題学術研究】
入選：1,000
【自由課題学術研究】
最優秀入選：1,000
優秀入選：500</t>
    <rPh sb="1" eb="3">
      <t>カダイ</t>
    </rPh>
    <rPh sb="3" eb="5">
      <t>ガクジュツ</t>
    </rPh>
    <rPh sb="5" eb="7">
      <t>ケンキュウ</t>
    </rPh>
    <rPh sb="9" eb="11">
      <t>ニュウセン</t>
    </rPh>
    <rPh sb="20" eb="22">
      <t>ジユウ</t>
    </rPh>
    <rPh sb="22" eb="24">
      <t>カダイ</t>
    </rPh>
    <rPh sb="24" eb="26">
      <t>ガクジュツ</t>
    </rPh>
    <rPh sb="26" eb="28">
      <t>ケンキュウ</t>
    </rPh>
    <rPh sb="30" eb="33">
      <t>サイユウシュウ</t>
    </rPh>
    <rPh sb="33" eb="35">
      <t>ニュウセン</t>
    </rPh>
    <rPh sb="42" eb="44">
      <t>ユウシュウ</t>
    </rPh>
    <rPh sb="44" eb="46">
      <t>ニュウセン</t>
    </rPh>
    <phoneticPr fontId="1"/>
  </si>
  <si>
    <t>【化学・生命分野】
物質・材料、生命・生物に関わる研究
【物理・情報分野】
材料・デバイス・システム、情報・制御ならびに設計・生産の基礎に関わる研究</t>
    <rPh sb="1" eb="3">
      <t>カガク</t>
    </rPh>
    <rPh sb="4" eb="6">
      <t>セイメイ</t>
    </rPh>
    <rPh sb="6" eb="8">
      <t>ブンヤ</t>
    </rPh>
    <rPh sb="10" eb="12">
      <t>ブッシツ</t>
    </rPh>
    <rPh sb="13" eb="15">
      <t>ザイリョウ</t>
    </rPh>
    <rPh sb="16" eb="18">
      <t>セイメイ</t>
    </rPh>
    <rPh sb="19" eb="21">
      <t>セイブツ</t>
    </rPh>
    <rPh sb="22" eb="23">
      <t>カカ</t>
    </rPh>
    <rPh sb="25" eb="27">
      <t>ケンキュウ</t>
    </rPh>
    <rPh sb="30" eb="32">
      <t>ブツリ</t>
    </rPh>
    <rPh sb="33" eb="35">
      <t>ジョウホウ</t>
    </rPh>
    <rPh sb="35" eb="37">
      <t>ブンヤ</t>
    </rPh>
    <rPh sb="39" eb="41">
      <t>ザイリョウ</t>
    </rPh>
    <rPh sb="52" eb="54">
      <t>ジョウホウ</t>
    </rPh>
    <rPh sb="55" eb="57">
      <t>セイギョ</t>
    </rPh>
    <rPh sb="61" eb="63">
      <t>セッケイ</t>
    </rPh>
    <rPh sb="64" eb="66">
      <t>セイサン</t>
    </rPh>
    <rPh sb="67" eb="69">
      <t>キソ</t>
    </rPh>
    <rPh sb="70" eb="71">
      <t>カカ</t>
    </rPh>
    <rPh sb="73" eb="75">
      <t>ケンキュウ</t>
    </rPh>
    <phoneticPr fontId="1"/>
  </si>
  <si>
    <t xml:space="preserve">【提案研究コース】
①建築・都市分野
②人文・社会科学分野
③環境フィールド研究分野
</t>
    <rPh sb="1" eb="3">
      <t>テイアン</t>
    </rPh>
    <rPh sb="3" eb="5">
      <t>ケンキュウ</t>
    </rPh>
    <rPh sb="11" eb="13">
      <t>ケンチク</t>
    </rPh>
    <rPh sb="14" eb="16">
      <t>トシ</t>
    </rPh>
    <rPh sb="16" eb="18">
      <t>ブンヤ</t>
    </rPh>
    <rPh sb="20" eb="22">
      <t>ジンブン</t>
    </rPh>
    <rPh sb="23" eb="25">
      <t>シャカイ</t>
    </rPh>
    <rPh sb="25" eb="27">
      <t>カガク</t>
    </rPh>
    <rPh sb="27" eb="29">
      <t>ブンヤ</t>
    </rPh>
    <rPh sb="31" eb="33">
      <t>カンキョウ</t>
    </rPh>
    <rPh sb="38" eb="40">
      <t>ケンキュウ</t>
    </rPh>
    <rPh sb="40" eb="42">
      <t>ブンヤ</t>
    </rPh>
    <phoneticPr fontId="1"/>
  </si>
  <si>
    <t xml:space="preserve">【発展研究コース】
①建築・都市分野
②人文・社会科学分野
③環境フィールド研究分野
</t>
    <rPh sb="1" eb="3">
      <t>ハッテン</t>
    </rPh>
    <rPh sb="3" eb="5">
      <t>ケンキュウ</t>
    </rPh>
    <phoneticPr fontId="1"/>
  </si>
  <si>
    <t>①1,000～2,500
②500    ～1,500
③1,000～2,000</t>
    <phoneticPr fontId="1"/>
  </si>
  <si>
    <t>①3,000～6,000
②2,000～3,000
③3,000～6,000</t>
    <phoneticPr fontId="1"/>
  </si>
  <si>
    <t>放射線生物学研究の進展と当該分野の人材育成を目指す新事業
共同利用研究機器の利用、共同研究</t>
    <rPh sb="0" eb="3">
      <t>ホウシャセン</t>
    </rPh>
    <rPh sb="3" eb="5">
      <t>セイブツ</t>
    </rPh>
    <rPh sb="5" eb="6">
      <t>ガク</t>
    </rPh>
    <rPh sb="6" eb="8">
      <t>ケンキュウ</t>
    </rPh>
    <rPh sb="9" eb="11">
      <t>シンテン</t>
    </rPh>
    <rPh sb="12" eb="14">
      <t>トウガイ</t>
    </rPh>
    <rPh sb="14" eb="16">
      <t>ブンヤ</t>
    </rPh>
    <rPh sb="17" eb="19">
      <t>ジンザイ</t>
    </rPh>
    <rPh sb="19" eb="21">
      <t>イクセイ</t>
    </rPh>
    <rPh sb="22" eb="24">
      <t>メザ</t>
    </rPh>
    <rPh sb="25" eb="28">
      <t>シンジギョウ</t>
    </rPh>
    <rPh sb="29" eb="31">
      <t>キョウドウ</t>
    </rPh>
    <rPh sb="31" eb="33">
      <t>リヨウ</t>
    </rPh>
    <rPh sb="33" eb="35">
      <t>ケンキュウ</t>
    </rPh>
    <rPh sb="35" eb="37">
      <t>キキ</t>
    </rPh>
    <rPh sb="38" eb="40">
      <t>リヨウ</t>
    </rPh>
    <rPh sb="41" eb="43">
      <t>キョウドウ</t>
    </rPh>
    <rPh sb="43" eb="45">
      <t>ケンキュウ</t>
    </rPh>
    <phoneticPr fontId="1"/>
  </si>
  <si>
    <t>医学・医療、歯学・歯科医療、薬学等</t>
    <rPh sb="0" eb="2">
      <t>イガク</t>
    </rPh>
    <rPh sb="3" eb="5">
      <t>イリョウ</t>
    </rPh>
    <rPh sb="6" eb="8">
      <t>シガク</t>
    </rPh>
    <rPh sb="9" eb="13">
      <t>シカイリョウ</t>
    </rPh>
    <rPh sb="14" eb="17">
      <t>ヤクガクトウ</t>
    </rPh>
    <phoneticPr fontId="1"/>
  </si>
  <si>
    <t>http://showa-mf.jp/kensyouyoukou/index.html</t>
    <phoneticPr fontId="1"/>
  </si>
  <si>
    <t>特別10000</t>
    <rPh sb="0" eb="2">
      <t>トクベツ</t>
    </rPh>
    <phoneticPr fontId="1"/>
  </si>
  <si>
    <t xml:space="preserve">
研究種別：特別推進研究
パワーアカデミーマップに関連した独創的、先駆的かつ電気工学分野への波及効果が期待できる研究
</t>
    <rPh sb="1" eb="3">
      <t>ケンキュウ</t>
    </rPh>
    <rPh sb="3" eb="5">
      <t>シュベツ</t>
    </rPh>
    <rPh sb="25" eb="27">
      <t>カンレン</t>
    </rPh>
    <rPh sb="29" eb="32">
      <t>ドクソウテキ</t>
    </rPh>
    <rPh sb="33" eb="36">
      <t>センクテキ</t>
    </rPh>
    <rPh sb="38" eb="40">
      <t>デンキ</t>
    </rPh>
    <rPh sb="40" eb="42">
      <t>コウガク</t>
    </rPh>
    <rPh sb="42" eb="44">
      <t>ブンヤ</t>
    </rPh>
    <rPh sb="46" eb="48">
      <t>ハキュウ</t>
    </rPh>
    <rPh sb="48" eb="50">
      <t>コウカ</t>
    </rPh>
    <rPh sb="51" eb="53">
      <t>キタイ</t>
    </rPh>
    <rPh sb="56" eb="58">
      <t>ケンキュウ</t>
    </rPh>
    <phoneticPr fontId="1"/>
  </si>
  <si>
    <t>研究種別：萌芽研究
パワーアカデミー研究マップに関連した電気工学分野の将来展開を見据えた研究</t>
    <rPh sb="0" eb="2">
      <t>ケンキュウ</t>
    </rPh>
    <rPh sb="2" eb="4">
      <t>シュベツ</t>
    </rPh>
    <rPh sb="5" eb="7">
      <t>ホウガ</t>
    </rPh>
    <rPh sb="7" eb="9">
      <t>ケンキュウ</t>
    </rPh>
    <rPh sb="18" eb="20">
      <t>ケンキュウ</t>
    </rPh>
    <rPh sb="24" eb="26">
      <t>カンレン</t>
    </rPh>
    <rPh sb="28" eb="30">
      <t>デンキ</t>
    </rPh>
    <rPh sb="30" eb="32">
      <t>コウガク</t>
    </rPh>
    <rPh sb="32" eb="34">
      <t>ブンヤ</t>
    </rPh>
    <rPh sb="35" eb="37">
      <t>ショウライ</t>
    </rPh>
    <rPh sb="37" eb="39">
      <t>テンカイ</t>
    </rPh>
    <rPh sb="40" eb="42">
      <t>ミス</t>
    </rPh>
    <rPh sb="44" eb="46">
      <t>ケンキュウ</t>
    </rPh>
    <phoneticPr fontId="1"/>
  </si>
  <si>
    <t>22-079</t>
    <phoneticPr fontId="1"/>
  </si>
  <si>
    <t>-</t>
    <phoneticPr fontId="1"/>
  </si>
  <si>
    <t>22-080</t>
    <phoneticPr fontId="1"/>
  </si>
  <si>
    <t>公益財団法人　ホーユー科学財団</t>
    <rPh sb="0" eb="4">
      <t>コウエキザイダン</t>
    </rPh>
    <rPh sb="4" eb="6">
      <t>ホウジン</t>
    </rPh>
    <rPh sb="11" eb="13">
      <t>カガク</t>
    </rPh>
    <rPh sb="13" eb="15">
      <t>ザイダン</t>
    </rPh>
    <phoneticPr fontId="1"/>
  </si>
  <si>
    <t>2023年度　研究助成募集要項</t>
    <rPh sb="4" eb="6">
      <t>ネンド</t>
    </rPh>
    <rPh sb="7" eb="9">
      <t>ケンキュウ</t>
    </rPh>
    <rPh sb="9" eb="11">
      <t>ジョセイ</t>
    </rPh>
    <rPh sb="11" eb="13">
      <t>ボシュウ</t>
    </rPh>
    <rPh sb="13" eb="15">
      <t>ヨウコウ</t>
    </rPh>
    <phoneticPr fontId="1"/>
  </si>
  <si>
    <t>500
または
1,000</t>
    <phoneticPr fontId="1"/>
  </si>
  <si>
    <t>1）化粧品・医薬部外品関連
【募集分野】
•毛髪および頭皮に関連する研究
•染色用色素に関する研究
•毛髪又は皮膚に特異的に吸着する技術の研究
•毛髪における化学変化や物性変化を可視化する方法および画像解析</t>
    <rPh sb="2" eb="5">
      <t>ケショウヒン</t>
    </rPh>
    <rPh sb="6" eb="9">
      <t>イヤクブ</t>
    </rPh>
    <rPh sb="9" eb="11">
      <t>ガイヒン</t>
    </rPh>
    <rPh sb="11" eb="13">
      <t>カンレン</t>
    </rPh>
    <rPh sb="15" eb="17">
      <t>ボシュウ</t>
    </rPh>
    <rPh sb="17" eb="19">
      <t>ブンヤ</t>
    </rPh>
    <rPh sb="22" eb="24">
      <t>モウハツ</t>
    </rPh>
    <rPh sb="27" eb="29">
      <t>トウヒ</t>
    </rPh>
    <rPh sb="30" eb="32">
      <t>カンレン</t>
    </rPh>
    <rPh sb="34" eb="36">
      <t>ケンキュウ</t>
    </rPh>
    <rPh sb="38" eb="43">
      <t>センショクヨウシキソ</t>
    </rPh>
    <rPh sb="44" eb="45">
      <t>カン</t>
    </rPh>
    <rPh sb="47" eb="49">
      <t>ケンキュウ</t>
    </rPh>
    <rPh sb="51" eb="53">
      <t>モウハツ</t>
    </rPh>
    <rPh sb="53" eb="54">
      <t>マタ</t>
    </rPh>
    <rPh sb="55" eb="57">
      <t>ヒフ</t>
    </rPh>
    <rPh sb="58" eb="61">
      <t>トクイテキ</t>
    </rPh>
    <rPh sb="62" eb="64">
      <t>キュウチャク</t>
    </rPh>
    <rPh sb="66" eb="68">
      <t>ギジュツ</t>
    </rPh>
    <rPh sb="69" eb="71">
      <t>ケンキュウ</t>
    </rPh>
    <phoneticPr fontId="1"/>
  </si>
  <si>
    <t>2）医薬品関連
【募集分野】
•Ⅰ型アレルギー疾患の予防・診断・治療に関する研究
•Ⅳ型アレルギー疾患（アレルギー性接触皮膚炎）の予防・診断・治療に関する研究
•アレルギー疾患全般に関わる体内環境改善につながる研究
•アレルギー発生機序に関する基礎研究</t>
    <rPh sb="2" eb="5">
      <t>イヤクヒン</t>
    </rPh>
    <rPh sb="5" eb="7">
      <t>カンレン</t>
    </rPh>
    <rPh sb="9" eb="11">
      <t>ボシュウ</t>
    </rPh>
    <rPh sb="11" eb="13">
      <t>ブンヤ</t>
    </rPh>
    <rPh sb="17" eb="18">
      <t>ガタ</t>
    </rPh>
    <rPh sb="23" eb="25">
      <t>シッカン</t>
    </rPh>
    <rPh sb="26" eb="28">
      <t>ヨボウ</t>
    </rPh>
    <rPh sb="29" eb="31">
      <t>シンダン</t>
    </rPh>
    <rPh sb="32" eb="34">
      <t>チリョウ</t>
    </rPh>
    <rPh sb="35" eb="36">
      <t>カン</t>
    </rPh>
    <rPh sb="38" eb="40">
      <t>ケンキュウ</t>
    </rPh>
    <rPh sb="43" eb="44">
      <t>ガタ</t>
    </rPh>
    <rPh sb="49" eb="51">
      <t>シッカン</t>
    </rPh>
    <rPh sb="57" eb="58">
      <t>セイ</t>
    </rPh>
    <rPh sb="58" eb="60">
      <t>セッショク</t>
    </rPh>
    <rPh sb="60" eb="63">
      <t>ヒフエン</t>
    </rPh>
    <rPh sb="86" eb="88">
      <t>シッカン</t>
    </rPh>
    <rPh sb="88" eb="90">
      <t>ゼンパン</t>
    </rPh>
    <rPh sb="91" eb="92">
      <t>カカ</t>
    </rPh>
    <rPh sb="94" eb="96">
      <t>タイナイ</t>
    </rPh>
    <rPh sb="96" eb="98">
      <t>カンキョウ</t>
    </rPh>
    <rPh sb="98" eb="100">
      <t>カイゼン</t>
    </rPh>
    <rPh sb="105" eb="107">
      <t>ケンキュウ</t>
    </rPh>
    <rPh sb="114" eb="116">
      <t>ハッセイ</t>
    </rPh>
    <rPh sb="116" eb="117">
      <t>キ</t>
    </rPh>
    <rPh sb="117" eb="118">
      <t>ジョ</t>
    </rPh>
    <rPh sb="119" eb="120">
      <t>カン</t>
    </rPh>
    <rPh sb="122" eb="126">
      <t>キソケンキュウ</t>
    </rPh>
    <phoneticPr fontId="1"/>
  </si>
  <si>
    <t>2023年1月末</t>
    <rPh sb="4" eb="5">
      <t>ネン</t>
    </rPh>
    <rPh sb="6" eb="7">
      <t>ガツ</t>
    </rPh>
    <rPh sb="7" eb="8">
      <t>マツ</t>
    </rPh>
    <phoneticPr fontId="1"/>
  </si>
  <si>
    <t>https://www.hoyu.co.jp/zaidan/subsidy/</t>
    <phoneticPr fontId="1"/>
  </si>
  <si>
    <t>公益財団法人　鈴木謙三記念医科学応用研究財団</t>
    <rPh sb="0" eb="6">
      <t>コウエキザイダンホウジン</t>
    </rPh>
    <rPh sb="7" eb="11">
      <t>スズキケンゾウ</t>
    </rPh>
    <rPh sb="11" eb="13">
      <t>キネン</t>
    </rPh>
    <rPh sb="13" eb="16">
      <t>イカガク</t>
    </rPh>
    <rPh sb="16" eb="18">
      <t>オウヨウ</t>
    </rPh>
    <rPh sb="18" eb="20">
      <t>ケンキュウ</t>
    </rPh>
    <rPh sb="20" eb="22">
      <t>ザイダン</t>
    </rPh>
    <phoneticPr fontId="1"/>
  </si>
  <si>
    <t>令和4年度　調査研究助成</t>
    <rPh sb="0" eb="2">
      <t>レイワ</t>
    </rPh>
    <rPh sb="3" eb="5">
      <t>ネンド</t>
    </rPh>
    <rPh sb="6" eb="8">
      <t>チョウサ</t>
    </rPh>
    <rPh sb="8" eb="10">
      <t>ケンキュウ</t>
    </rPh>
    <rPh sb="10" eb="12">
      <t>ジョセイ</t>
    </rPh>
    <phoneticPr fontId="1"/>
  </si>
  <si>
    <t>第36回ノバルティス研究奨励金応募</t>
    <rPh sb="0" eb="1">
      <t>ダイ</t>
    </rPh>
    <rPh sb="3" eb="4">
      <t>カイ</t>
    </rPh>
    <rPh sb="10" eb="12">
      <t>ケンキュウ</t>
    </rPh>
    <rPh sb="12" eb="15">
      <t>ショウレイキン</t>
    </rPh>
    <rPh sb="15" eb="17">
      <t>オウボ</t>
    </rPh>
    <phoneticPr fontId="1"/>
  </si>
  <si>
    <t>2022年度　研究集会助成応募</t>
    <rPh sb="4" eb="6">
      <t>ネンド</t>
    </rPh>
    <rPh sb="7" eb="11">
      <t>ケンキュウシュウカイ</t>
    </rPh>
    <rPh sb="11" eb="13">
      <t>ジョセイ</t>
    </rPh>
    <rPh sb="13" eb="15">
      <t>オウボ</t>
    </rPh>
    <phoneticPr fontId="1"/>
  </si>
  <si>
    <t>2022年度　研究推進特別奨励金募集</t>
    <rPh sb="4" eb="6">
      <t>ネンド</t>
    </rPh>
    <rPh sb="7" eb="9">
      <t>ケンキュウ</t>
    </rPh>
    <rPh sb="9" eb="11">
      <t>スイシン</t>
    </rPh>
    <rPh sb="11" eb="13">
      <t>トクベツ</t>
    </rPh>
    <rPh sb="13" eb="16">
      <t>ショウレイキン</t>
    </rPh>
    <rPh sb="16" eb="18">
      <t>ボシュウ</t>
    </rPh>
    <phoneticPr fontId="1"/>
  </si>
  <si>
    <t>2022年度　来日研究生助成金募集</t>
    <rPh sb="4" eb="6">
      <t>ネンド</t>
    </rPh>
    <rPh sb="7" eb="9">
      <t>ライニチ</t>
    </rPh>
    <rPh sb="9" eb="11">
      <t>ケンキュウ</t>
    </rPh>
    <rPh sb="11" eb="12">
      <t>セイ</t>
    </rPh>
    <rPh sb="12" eb="15">
      <t>ジョセイキン</t>
    </rPh>
    <rPh sb="15" eb="17">
      <t>ボシュウ</t>
    </rPh>
    <phoneticPr fontId="1"/>
  </si>
  <si>
    <t>2022年度　研究助成金募集</t>
    <rPh sb="4" eb="6">
      <t>ネンド</t>
    </rPh>
    <rPh sb="7" eb="9">
      <t>ケンキュウ</t>
    </rPh>
    <rPh sb="9" eb="12">
      <t>ジョセイキン</t>
    </rPh>
    <rPh sb="12" eb="14">
      <t>ボシュウ</t>
    </rPh>
    <phoneticPr fontId="1"/>
  </si>
  <si>
    <t>2022年度　研究奨励金募集</t>
    <rPh sb="4" eb="6">
      <t>ネンド</t>
    </rPh>
    <rPh sb="7" eb="9">
      <t>ケンキュウ</t>
    </rPh>
    <rPh sb="9" eb="12">
      <t>ショウレイキン</t>
    </rPh>
    <rPh sb="12" eb="14">
      <t>ボシュウ</t>
    </rPh>
    <phoneticPr fontId="1"/>
  </si>
  <si>
    <t>2022年度　学術研究助成事業募集</t>
    <rPh sb="4" eb="6">
      <t>ネンド</t>
    </rPh>
    <rPh sb="7" eb="9">
      <t>ガクジュツ</t>
    </rPh>
    <rPh sb="9" eb="11">
      <t>ケンキュウ</t>
    </rPh>
    <rPh sb="11" eb="13">
      <t>ジョセイ</t>
    </rPh>
    <rPh sb="13" eb="15">
      <t>ジギョウ</t>
    </rPh>
    <rPh sb="15" eb="17">
      <t>ボシュウ</t>
    </rPh>
    <phoneticPr fontId="1"/>
  </si>
  <si>
    <t>2022年度　助成金交付応募</t>
    <rPh sb="4" eb="6">
      <t>ネンド</t>
    </rPh>
    <rPh sb="7" eb="10">
      <t>ジョセイキン</t>
    </rPh>
    <rPh sb="10" eb="12">
      <t>コウフ</t>
    </rPh>
    <rPh sb="12" eb="14">
      <t>オウボ</t>
    </rPh>
    <phoneticPr fontId="1"/>
  </si>
  <si>
    <t>2022年度　研究助成募集</t>
    <rPh sb="4" eb="6">
      <t>ネンド</t>
    </rPh>
    <rPh sb="7" eb="9">
      <t>ケンキュウ</t>
    </rPh>
    <rPh sb="9" eb="11">
      <t>ジョセイ</t>
    </rPh>
    <rPh sb="11" eb="13">
      <t>ボシュウ</t>
    </rPh>
    <phoneticPr fontId="1"/>
  </si>
  <si>
    <t>2022年度　研究助成金応募</t>
    <rPh sb="4" eb="6">
      <t>ネンド</t>
    </rPh>
    <rPh sb="7" eb="9">
      <t>ケンキュウ</t>
    </rPh>
    <rPh sb="9" eb="12">
      <t>ジョセイキン</t>
    </rPh>
    <rPh sb="12" eb="14">
      <t>オウボ</t>
    </rPh>
    <phoneticPr fontId="1"/>
  </si>
  <si>
    <t>第9回昭和上條医療賞募集</t>
    <rPh sb="0" eb="1">
      <t>ダイ</t>
    </rPh>
    <rPh sb="2" eb="3">
      <t>カイ</t>
    </rPh>
    <rPh sb="3" eb="5">
      <t>ショウワ</t>
    </rPh>
    <rPh sb="5" eb="7">
      <t>カミジョウ</t>
    </rPh>
    <rPh sb="7" eb="10">
      <t>イリョウショウ</t>
    </rPh>
    <rPh sb="10" eb="12">
      <t>ボシュウ</t>
    </rPh>
    <phoneticPr fontId="1"/>
  </si>
  <si>
    <t>2022年度パワーアカデミー研究助成の応募</t>
    <rPh sb="4" eb="6">
      <t>ネンド</t>
    </rPh>
    <rPh sb="14" eb="16">
      <t>ケンキュウ</t>
    </rPh>
    <rPh sb="16" eb="18">
      <t>ジョセイ</t>
    </rPh>
    <rPh sb="19" eb="21">
      <t>オウボ</t>
    </rPh>
    <phoneticPr fontId="1"/>
  </si>
  <si>
    <t>課題1：より豊かな生活に貢献する医療技術に関する研究
(1)日常身体活動・機能の非侵襲的な測定装置の開発
(2)QOLの向上を目指した医療技術の開発</t>
    <rPh sb="0" eb="2">
      <t>カダイ</t>
    </rPh>
    <rPh sb="6" eb="7">
      <t>ユタ</t>
    </rPh>
    <rPh sb="9" eb="11">
      <t>セイカツ</t>
    </rPh>
    <rPh sb="12" eb="14">
      <t>コウケン</t>
    </rPh>
    <rPh sb="16" eb="20">
      <t>イリョウギジュツ</t>
    </rPh>
    <rPh sb="21" eb="22">
      <t>カン</t>
    </rPh>
    <rPh sb="24" eb="26">
      <t>ケンキュウ</t>
    </rPh>
    <rPh sb="30" eb="32">
      <t>ニチジョウ</t>
    </rPh>
    <rPh sb="32" eb="34">
      <t>シンタイ</t>
    </rPh>
    <rPh sb="34" eb="36">
      <t>カツドウ</t>
    </rPh>
    <rPh sb="37" eb="39">
      <t>キノウ</t>
    </rPh>
    <rPh sb="40" eb="41">
      <t>ヒ</t>
    </rPh>
    <rPh sb="41" eb="43">
      <t>シンシュウ</t>
    </rPh>
    <rPh sb="43" eb="44">
      <t>テキ</t>
    </rPh>
    <rPh sb="45" eb="47">
      <t>ソクテイ</t>
    </rPh>
    <rPh sb="47" eb="49">
      <t>ソウチ</t>
    </rPh>
    <rPh sb="50" eb="52">
      <t>カイハツ</t>
    </rPh>
    <rPh sb="60" eb="62">
      <t>コウジョウ</t>
    </rPh>
    <rPh sb="63" eb="65">
      <t>メザ</t>
    </rPh>
    <rPh sb="67" eb="69">
      <t>イリョウ</t>
    </rPh>
    <rPh sb="69" eb="71">
      <t>ギジュツ</t>
    </rPh>
    <rPh sb="72" eb="74">
      <t>カイハツ</t>
    </rPh>
    <phoneticPr fontId="1"/>
  </si>
  <si>
    <t>課題2：生活習慣病における医学、薬学の萌芽的研究
(1)病態の解明よ病態モデルの開発
(2)生理活性物質と創薬に関する研究
課題3：心臓電気現象の異常を探求し医療の明日を拓く研究</t>
    <rPh sb="0" eb="2">
      <t>カダイ</t>
    </rPh>
    <rPh sb="4" eb="6">
      <t>セイカツ</t>
    </rPh>
    <rPh sb="6" eb="9">
      <t>シュウカンビョウ</t>
    </rPh>
    <rPh sb="13" eb="15">
      <t>イガク</t>
    </rPh>
    <rPh sb="16" eb="18">
      <t>ヤクガク</t>
    </rPh>
    <rPh sb="19" eb="22">
      <t>ホウガテキ</t>
    </rPh>
    <rPh sb="22" eb="24">
      <t>ケンキュウ</t>
    </rPh>
    <rPh sb="28" eb="30">
      <t>ビョウタイ</t>
    </rPh>
    <rPh sb="31" eb="33">
      <t>カイメイ</t>
    </rPh>
    <rPh sb="34" eb="36">
      <t>ビョウタイ</t>
    </rPh>
    <rPh sb="40" eb="42">
      <t>カイハツ</t>
    </rPh>
    <rPh sb="46" eb="50">
      <t>セイリカッセイ</t>
    </rPh>
    <rPh sb="50" eb="52">
      <t>ブッシツ</t>
    </rPh>
    <rPh sb="53" eb="55">
      <t>ソウヤク</t>
    </rPh>
    <rPh sb="56" eb="57">
      <t>カン</t>
    </rPh>
    <rPh sb="59" eb="61">
      <t>ケンキュウ</t>
    </rPh>
    <rPh sb="63" eb="65">
      <t>カダイ</t>
    </rPh>
    <rPh sb="67" eb="69">
      <t>シンゾウ</t>
    </rPh>
    <rPh sb="69" eb="71">
      <t>デンキ</t>
    </rPh>
    <rPh sb="71" eb="73">
      <t>ゲンショウ</t>
    </rPh>
    <rPh sb="74" eb="76">
      <t>イジョウ</t>
    </rPh>
    <rPh sb="77" eb="79">
      <t>タンキュウ</t>
    </rPh>
    <rPh sb="80" eb="82">
      <t>イリョウ</t>
    </rPh>
    <rPh sb="83" eb="85">
      <t>アス</t>
    </rPh>
    <rPh sb="86" eb="87">
      <t>ヒラ</t>
    </rPh>
    <rPh sb="88" eb="90">
      <t>ケンキュウ</t>
    </rPh>
    <phoneticPr fontId="1"/>
  </si>
  <si>
    <t>課題2は、満45歳以下
（1976年8月1日以降生まれ）</t>
    <rPh sb="0" eb="2">
      <t>カダイ</t>
    </rPh>
    <rPh sb="5" eb="6">
      <t>マン</t>
    </rPh>
    <rPh sb="8" eb="9">
      <t>サイ</t>
    </rPh>
    <rPh sb="9" eb="11">
      <t>イカ</t>
    </rPh>
    <rPh sb="17" eb="18">
      <t>ネン</t>
    </rPh>
    <rPh sb="19" eb="20">
      <t>ガツ</t>
    </rPh>
    <rPh sb="21" eb="22">
      <t>ヒ</t>
    </rPh>
    <rPh sb="22" eb="24">
      <t>イコウ</t>
    </rPh>
    <rPh sb="24" eb="25">
      <t>ウ</t>
    </rPh>
    <phoneticPr fontId="1"/>
  </si>
  <si>
    <t>推薦</t>
    <rPh sb="0" eb="2">
      <t>スイセン</t>
    </rPh>
    <phoneticPr fontId="1"/>
  </si>
  <si>
    <t>10月下旬</t>
    <rPh sb="2" eb="3">
      <t>ガツ</t>
    </rPh>
    <rPh sb="3" eb="5">
      <t>ゲジュン</t>
    </rPh>
    <phoneticPr fontId="1"/>
  </si>
  <si>
    <t>https://www.suzukenzaidan.or.jp/bosyu/index.html</t>
  </si>
  <si>
    <t>https://www.inno.go.jp/</t>
    <phoneticPr fontId="1"/>
  </si>
  <si>
    <t>22-081</t>
    <phoneticPr fontId="1"/>
  </si>
  <si>
    <t>22-082</t>
    <phoneticPr fontId="1"/>
  </si>
  <si>
    <t>㈱角川アスキー総合研究所</t>
    <rPh sb="1" eb="3">
      <t>カドカワ</t>
    </rPh>
    <rPh sb="7" eb="9">
      <t>ソウゴウ</t>
    </rPh>
    <rPh sb="9" eb="12">
      <t>ケンキュウショ</t>
    </rPh>
    <phoneticPr fontId="1"/>
  </si>
  <si>
    <t>総務省　戦略的情報通信研究開発推進事業（SCOPE）
独創的な人向け特別枠
「異能vation」プログラム</t>
    <rPh sb="0" eb="3">
      <t>ソウムショウ</t>
    </rPh>
    <rPh sb="4" eb="7">
      <t>センリャクテキ</t>
    </rPh>
    <rPh sb="7" eb="9">
      <t>ジョウホウ</t>
    </rPh>
    <rPh sb="9" eb="11">
      <t>ツウシン</t>
    </rPh>
    <rPh sb="11" eb="13">
      <t>ケンキュウ</t>
    </rPh>
    <rPh sb="13" eb="15">
      <t>カイハツ</t>
    </rPh>
    <rPh sb="15" eb="17">
      <t>スイシン</t>
    </rPh>
    <rPh sb="17" eb="19">
      <t>ジギョウ</t>
    </rPh>
    <rPh sb="27" eb="30">
      <t>ドクソウテキ</t>
    </rPh>
    <rPh sb="31" eb="32">
      <t>ヒト</t>
    </rPh>
    <rPh sb="32" eb="33">
      <t>ム</t>
    </rPh>
    <rPh sb="34" eb="36">
      <t>トクベツ</t>
    </rPh>
    <rPh sb="36" eb="37">
      <t>ワク</t>
    </rPh>
    <rPh sb="39" eb="41">
      <t>イノウ</t>
    </rPh>
    <phoneticPr fontId="1"/>
  </si>
  <si>
    <t>22-080</t>
    <phoneticPr fontId="1"/>
  </si>
  <si>
    <t>22-081</t>
    <phoneticPr fontId="1"/>
  </si>
  <si>
    <t>推薦</t>
    <rPh sb="0" eb="2">
      <t>スイセン</t>
    </rPh>
    <phoneticPr fontId="1"/>
  </si>
  <si>
    <t xml:space="preserve">【破壊的な挑戦】
ICT（情報通信技術）分野において、奇想天外でアンビシャスな技術課題
【ジェネレーションアワード】
ICT（情報通信技術）分野においてアイデア・技術・発見を募集し、異能vation協力協賛企業と連携、表彰を行う
</t>
    <rPh sb="1" eb="4">
      <t>ハカイテキ</t>
    </rPh>
    <rPh sb="5" eb="7">
      <t>チョウセン</t>
    </rPh>
    <rPh sb="13" eb="15">
      <t>ジョウホウ</t>
    </rPh>
    <rPh sb="15" eb="17">
      <t>ツウシン</t>
    </rPh>
    <rPh sb="17" eb="19">
      <t>ギジュツ</t>
    </rPh>
    <rPh sb="20" eb="22">
      <t>ブンヤ</t>
    </rPh>
    <rPh sb="27" eb="31">
      <t>キソウテンガイ</t>
    </rPh>
    <rPh sb="39" eb="41">
      <t>ギジュツ</t>
    </rPh>
    <rPh sb="41" eb="43">
      <t>カダイ</t>
    </rPh>
    <rPh sb="63" eb="65">
      <t>ジョウホウ</t>
    </rPh>
    <rPh sb="65" eb="67">
      <t>ツウシン</t>
    </rPh>
    <rPh sb="67" eb="69">
      <t>ギジュツ</t>
    </rPh>
    <rPh sb="70" eb="72">
      <t>ブンヤ</t>
    </rPh>
    <rPh sb="81" eb="83">
      <t>ギジュツ</t>
    </rPh>
    <rPh sb="84" eb="86">
      <t>ハッケン</t>
    </rPh>
    <rPh sb="87" eb="89">
      <t>ボシュウ</t>
    </rPh>
    <rPh sb="99" eb="101">
      <t>キョウリョク</t>
    </rPh>
    <rPh sb="101" eb="103">
      <t>キョウサン</t>
    </rPh>
    <rPh sb="103" eb="105">
      <t>キギョウ</t>
    </rPh>
    <rPh sb="106" eb="108">
      <t>レンケイ</t>
    </rPh>
    <rPh sb="109" eb="111">
      <t>ヒョウショウ</t>
    </rPh>
    <rPh sb="112" eb="113">
      <t>オコナ</t>
    </rPh>
    <phoneticPr fontId="1"/>
  </si>
  <si>
    <t xml:space="preserve">挑戦　3,000
副賞　　200
</t>
    <rPh sb="0" eb="2">
      <t>チョウセン</t>
    </rPh>
    <rPh sb="9" eb="11">
      <t>フクショウ</t>
    </rPh>
    <phoneticPr fontId="1"/>
  </si>
  <si>
    <t>-</t>
    <phoneticPr fontId="1"/>
  </si>
  <si>
    <t>22-083</t>
    <phoneticPr fontId="1"/>
  </si>
  <si>
    <t>公益財団法人　科学技術融合振興財団</t>
    <rPh sb="0" eb="4">
      <t>コウエキザイダン</t>
    </rPh>
    <rPh sb="4" eb="6">
      <t>ホウジン</t>
    </rPh>
    <rPh sb="7" eb="9">
      <t>カガク</t>
    </rPh>
    <rPh sb="9" eb="11">
      <t>ギジュツ</t>
    </rPh>
    <rPh sb="11" eb="13">
      <t>ユウゴウ</t>
    </rPh>
    <rPh sb="13" eb="15">
      <t>シンコウ</t>
    </rPh>
    <rPh sb="15" eb="17">
      <t>ザイダン</t>
    </rPh>
    <phoneticPr fontId="1"/>
  </si>
  <si>
    <t>2022年度　助成金応募</t>
    <rPh sb="4" eb="6">
      <t>ネンド</t>
    </rPh>
    <rPh sb="7" eb="10">
      <t>ジョセイキン</t>
    </rPh>
    <rPh sb="10" eb="12">
      <t>オウボ</t>
    </rPh>
    <phoneticPr fontId="1"/>
  </si>
  <si>
    <t>1.調査研究助成事業
Ａ.シミュレーション＆ゲーミングに関する調査研究
Ｂ.①学習用のソフトウェアの試作
　 ②社会に役立つシリアスゲームの調査研究
　 ③エンタテイメントゲームに関する調査研究</t>
    <rPh sb="2" eb="4">
      <t>チョウサ</t>
    </rPh>
    <rPh sb="4" eb="6">
      <t>ケンキュウ</t>
    </rPh>
    <rPh sb="6" eb="8">
      <t>ジョセイ</t>
    </rPh>
    <rPh sb="8" eb="10">
      <t>ジギョウ</t>
    </rPh>
    <rPh sb="28" eb="29">
      <t>カン</t>
    </rPh>
    <rPh sb="31" eb="33">
      <t>チョウサ</t>
    </rPh>
    <rPh sb="33" eb="35">
      <t>ケンキュウ</t>
    </rPh>
    <rPh sb="39" eb="42">
      <t>ガクシュウヨウ</t>
    </rPh>
    <rPh sb="50" eb="52">
      <t>シサク</t>
    </rPh>
    <rPh sb="56" eb="58">
      <t>シャカイ</t>
    </rPh>
    <rPh sb="59" eb="61">
      <t>ヤクダ</t>
    </rPh>
    <rPh sb="70" eb="72">
      <t>チョウサ</t>
    </rPh>
    <rPh sb="72" eb="74">
      <t>ケンキュウ</t>
    </rPh>
    <rPh sb="90" eb="91">
      <t>カン</t>
    </rPh>
    <rPh sb="93" eb="95">
      <t>チョウサ</t>
    </rPh>
    <rPh sb="95" eb="97">
      <t>ケンキュウ</t>
    </rPh>
    <phoneticPr fontId="1"/>
  </si>
  <si>
    <t>2.補助金事業
Ｃ.シミュレーション＆ゲーミングの先進的独創的な手法の研究</t>
    <rPh sb="2" eb="5">
      <t>ホジョキン</t>
    </rPh>
    <rPh sb="5" eb="7">
      <t>ジギョウ</t>
    </rPh>
    <rPh sb="25" eb="28">
      <t>センシンテキ</t>
    </rPh>
    <rPh sb="28" eb="31">
      <t>ドクソウテキ</t>
    </rPh>
    <rPh sb="32" eb="34">
      <t>シュホウ</t>
    </rPh>
    <rPh sb="35" eb="37">
      <t>ケンキュウ</t>
    </rPh>
    <phoneticPr fontId="1"/>
  </si>
  <si>
    <t>若手研究者（大学院生・助手等）対象</t>
    <rPh sb="0" eb="2">
      <t>ワカテ</t>
    </rPh>
    <rPh sb="2" eb="5">
      <t>ケンキュウシャ</t>
    </rPh>
    <rPh sb="6" eb="9">
      <t>ダイガクイン</t>
    </rPh>
    <rPh sb="9" eb="10">
      <t>セイ</t>
    </rPh>
    <rPh sb="11" eb="13">
      <t>ジョシュ</t>
    </rPh>
    <rPh sb="13" eb="14">
      <t>トウ</t>
    </rPh>
    <rPh sb="15" eb="17">
      <t>タイショウ</t>
    </rPh>
    <phoneticPr fontId="1"/>
  </si>
  <si>
    <t>-</t>
    <phoneticPr fontId="1"/>
  </si>
  <si>
    <t>http://www.fost.or.jp/subsidies.html</t>
    <phoneticPr fontId="1"/>
  </si>
  <si>
    <t>22-084</t>
    <phoneticPr fontId="1"/>
  </si>
  <si>
    <t>公益社団法人全国老人福祉施設協議会</t>
    <rPh sb="0" eb="2">
      <t>コウエキ</t>
    </rPh>
    <rPh sb="2" eb="4">
      <t>シャダン</t>
    </rPh>
    <rPh sb="4" eb="6">
      <t>ホウジン</t>
    </rPh>
    <rPh sb="6" eb="8">
      <t>ゼンコク</t>
    </rPh>
    <rPh sb="8" eb="10">
      <t>ロウジン</t>
    </rPh>
    <rPh sb="10" eb="12">
      <t>フクシ</t>
    </rPh>
    <rPh sb="12" eb="14">
      <t>シセツ</t>
    </rPh>
    <rPh sb="14" eb="17">
      <t>キョウギカイ</t>
    </rPh>
    <phoneticPr fontId="1"/>
  </si>
  <si>
    <t>令和4年度　調査研究助成事業　二次募集</t>
    <rPh sb="0" eb="2">
      <t>レイワ</t>
    </rPh>
    <rPh sb="3" eb="5">
      <t>ネンド</t>
    </rPh>
    <rPh sb="6" eb="8">
      <t>チョウサ</t>
    </rPh>
    <rPh sb="8" eb="10">
      <t>ケンキュウ</t>
    </rPh>
    <rPh sb="10" eb="12">
      <t>ジョセイ</t>
    </rPh>
    <rPh sb="12" eb="14">
      <t>ジギョウ</t>
    </rPh>
    <rPh sb="15" eb="17">
      <t>ニジ</t>
    </rPh>
    <rPh sb="17" eb="19">
      <t>ボシュウ</t>
    </rPh>
    <phoneticPr fontId="1"/>
  </si>
  <si>
    <t>①医療・介護連携による認知症ケアのエビデンスに関する調査研究
②重度化対応・看取り支援のエビデンスに関する調査研究
③ケアの生産性向上に資する調査研究</t>
    <rPh sb="1" eb="3">
      <t>イリョウ</t>
    </rPh>
    <rPh sb="4" eb="6">
      <t>カイゴ</t>
    </rPh>
    <rPh sb="6" eb="8">
      <t>レンケイ</t>
    </rPh>
    <rPh sb="11" eb="14">
      <t>ニンチショウ</t>
    </rPh>
    <rPh sb="23" eb="24">
      <t>カン</t>
    </rPh>
    <rPh sb="26" eb="28">
      <t>チョウサ</t>
    </rPh>
    <rPh sb="28" eb="30">
      <t>ケンキュウ</t>
    </rPh>
    <rPh sb="32" eb="35">
      <t>ジュウドカ</t>
    </rPh>
    <rPh sb="35" eb="37">
      <t>タイオウ</t>
    </rPh>
    <rPh sb="38" eb="40">
      <t>ミト</t>
    </rPh>
    <rPh sb="41" eb="43">
      <t>シエン</t>
    </rPh>
    <rPh sb="50" eb="51">
      <t>カン</t>
    </rPh>
    <rPh sb="53" eb="55">
      <t>チョウサ</t>
    </rPh>
    <rPh sb="55" eb="57">
      <t>ケンキュウ</t>
    </rPh>
    <rPh sb="62" eb="65">
      <t>セイサンセイ</t>
    </rPh>
    <rPh sb="65" eb="67">
      <t>コウジョウ</t>
    </rPh>
    <rPh sb="68" eb="69">
      <t>シ</t>
    </rPh>
    <rPh sb="71" eb="73">
      <t>チョウサ</t>
    </rPh>
    <rPh sb="73" eb="75">
      <t>ケンキュウ</t>
    </rPh>
    <phoneticPr fontId="1"/>
  </si>
  <si>
    <t>9月下旬</t>
    <rPh sb="1" eb="2">
      <t>ガツ</t>
    </rPh>
    <rPh sb="2" eb="4">
      <t>ゲジュン</t>
    </rPh>
    <phoneticPr fontId="1"/>
  </si>
  <si>
    <t>https://www.roushikyo.or.jp/</t>
    <phoneticPr fontId="1"/>
  </si>
  <si>
    <t>-</t>
    <phoneticPr fontId="1"/>
  </si>
  <si>
    <t>公益財団法人　中富健康科学振興財団</t>
    <rPh sb="0" eb="2">
      <t>コウエキ</t>
    </rPh>
    <rPh sb="2" eb="4">
      <t>ザイダン</t>
    </rPh>
    <rPh sb="4" eb="6">
      <t>ホウジン</t>
    </rPh>
    <rPh sb="7" eb="9">
      <t>ナカトミ</t>
    </rPh>
    <rPh sb="9" eb="11">
      <t>ケンコウ</t>
    </rPh>
    <rPh sb="11" eb="13">
      <t>カガク</t>
    </rPh>
    <rPh sb="13" eb="15">
      <t>シンコウ</t>
    </rPh>
    <rPh sb="15" eb="17">
      <t>ザイダン</t>
    </rPh>
    <phoneticPr fontId="1"/>
  </si>
  <si>
    <t>公益財団法人　中冨健康科学振興財団</t>
    <rPh sb="0" eb="2">
      <t>コウエキ</t>
    </rPh>
    <rPh sb="2" eb="4">
      <t>ザイダン</t>
    </rPh>
    <rPh sb="4" eb="6">
      <t>ホウジン</t>
    </rPh>
    <rPh sb="7" eb="9">
      <t>ナカトミ</t>
    </rPh>
    <rPh sb="9" eb="11">
      <t>ケンコウ</t>
    </rPh>
    <rPh sb="11" eb="13">
      <t>カガク</t>
    </rPh>
    <rPh sb="13" eb="15">
      <t>シンコウ</t>
    </rPh>
    <rPh sb="15" eb="17">
      <t>ザイダン</t>
    </rPh>
    <phoneticPr fontId="1"/>
  </si>
  <si>
    <t>22-085</t>
    <phoneticPr fontId="1"/>
  </si>
  <si>
    <t>第一三共株式会社</t>
    <rPh sb="0" eb="2">
      <t>ダイイチ</t>
    </rPh>
    <rPh sb="2" eb="4">
      <t>サンキョウ</t>
    </rPh>
    <rPh sb="4" eb="6">
      <t>カブシキ</t>
    </rPh>
    <rPh sb="6" eb="8">
      <t>カイシャ</t>
    </rPh>
    <phoneticPr fontId="1"/>
  </si>
  <si>
    <t>総額：10,000</t>
    <rPh sb="0" eb="2">
      <t>ソウガク</t>
    </rPh>
    <phoneticPr fontId="1"/>
  </si>
  <si>
    <t>10月末</t>
    <rPh sb="2" eb="3">
      <t>ガツ</t>
    </rPh>
    <rPh sb="3" eb="4">
      <t>マツ</t>
    </rPh>
    <phoneticPr fontId="1"/>
  </si>
  <si>
    <t>https://taneds.daiichisankyo.co.jp/guideline/</t>
  </si>
  <si>
    <t>22-086</t>
    <phoneticPr fontId="1"/>
  </si>
  <si>
    <t>https://www.osaka21.or.jp/</t>
    <phoneticPr fontId="1"/>
  </si>
  <si>
    <t>募集テーマ
A.創薬テクノロジー研究タイプ
B.疾患領域別の研究タイプ
C.第一三共のモダリティ技術活用タイプ</t>
    <rPh sb="0" eb="2">
      <t>ボシュウ</t>
    </rPh>
    <rPh sb="8" eb="10">
      <t>ソウヤク</t>
    </rPh>
    <rPh sb="16" eb="18">
      <t>ケンキュウ</t>
    </rPh>
    <rPh sb="24" eb="26">
      <t>シッカン</t>
    </rPh>
    <rPh sb="26" eb="28">
      <t>リョウイキ</t>
    </rPh>
    <rPh sb="28" eb="29">
      <t>ベツ</t>
    </rPh>
    <rPh sb="30" eb="32">
      <t>ケンキュウ</t>
    </rPh>
    <rPh sb="38" eb="40">
      <t>ダイイチ</t>
    </rPh>
    <rPh sb="40" eb="42">
      <t>サンキョウ</t>
    </rPh>
    <rPh sb="48" eb="50">
      <t>ギジュツ</t>
    </rPh>
    <rPh sb="50" eb="52">
      <t>カツヨウ</t>
    </rPh>
    <phoneticPr fontId="1"/>
  </si>
  <si>
    <t>2022年　TaNeDS（タネダス）応募</t>
    <rPh sb="4" eb="5">
      <t>ネン</t>
    </rPh>
    <rPh sb="18" eb="20">
      <t>オウボ</t>
    </rPh>
    <phoneticPr fontId="1"/>
  </si>
  <si>
    <t>-</t>
    <phoneticPr fontId="1"/>
  </si>
  <si>
    <t>公益財団法人　関西・大阪21世紀協会</t>
    <rPh sb="0" eb="6">
      <t>コウエキザイダンホウジン</t>
    </rPh>
    <rPh sb="7" eb="9">
      <t>カンサイ</t>
    </rPh>
    <rPh sb="10" eb="12">
      <t>オオサカ</t>
    </rPh>
    <rPh sb="14" eb="16">
      <t>セイキ</t>
    </rPh>
    <rPh sb="16" eb="18">
      <t>キョウカイ</t>
    </rPh>
    <phoneticPr fontId="1"/>
  </si>
  <si>
    <t>2023年度　日本万国博覧会記念基金助成事業募集</t>
    <rPh sb="4" eb="6">
      <t>ネンド</t>
    </rPh>
    <rPh sb="7" eb="9">
      <t>ニホン</t>
    </rPh>
    <rPh sb="9" eb="11">
      <t>バンコク</t>
    </rPh>
    <rPh sb="11" eb="14">
      <t>ハクランカイ</t>
    </rPh>
    <rPh sb="14" eb="16">
      <t>キネン</t>
    </rPh>
    <rPh sb="16" eb="18">
      <t>キキン</t>
    </rPh>
    <rPh sb="18" eb="20">
      <t>ジョセイ</t>
    </rPh>
    <rPh sb="20" eb="22">
      <t>ジギョウ</t>
    </rPh>
    <rPh sb="22" eb="24">
      <t>ボシュウ</t>
    </rPh>
    <phoneticPr fontId="1"/>
  </si>
  <si>
    <t>対象となる事業
①国際文化交流、国際親善に寄与する活動
②教育・学術に関する国際的な活動</t>
    <rPh sb="0" eb="2">
      <t>タイショウ</t>
    </rPh>
    <rPh sb="5" eb="7">
      <t>ジギョウ</t>
    </rPh>
    <rPh sb="9" eb="11">
      <t>コクサイ</t>
    </rPh>
    <rPh sb="11" eb="13">
      <t>ブンカ</t>
    </rPh>
    <rPh sb="13" eb="15">
      <t>コウリュウ</t>
    </rPh>
    <rPh sb="16" eb="18">
      <t>コクサイ</t>
    </rPh>
    <rPh sb="18" eb="20">
      <t>シンゼン</t>
    </rPh>
    <rPh sb="21" eb="23">
      <t>キヨ</t>
    </rPh>
    <rPh sb="25" eb="27">
      <t>カツドウ</t>
    </rPh>
    <rPh sb="29" eb="31">
      <t>キョウイク</t>
    </rPh>
    <rPh sb="32" eb="34">
      <t>ガクジュツ</t>
    </rPh>
    <rPh sb="35" eb="36">
      <t>カン</t>
    </rPh>
    <rPh sb="38" eb="40">
      <t>コクサイ</t>
    </rPh>
    <rPh sb="40" eb="41">
      <t>テキ</t>
    </rPh>
    <rPh sb="42" eb="44">
      <t>カツドウ</t>
    </rPh>
    <phoneticPr fontId="1"/>
  </si>
  <si>
    <t>複数年度：10,000
単年度：3,000</t>
    <rPh sb="0" eb="2">
      <t>フクスウ</t>
    </rPh>
    <rPh sb="2" eb="4">
      <t>ネンド</t>
    </rPh>
    <rPh sb="12" eb="15">
      <t>タンネンド</t>
    </rPh>
    <phoneticPr fontId="1"/>
  </si>
  <si>
    <t>-</t>
    <phoneticPr fontId="1"/>
  </si>
  <si>
    <t>12月末</t>
    <rPh sb="2" eb="3">
      <t>ガツ</t>
    </rPh>
    <rPh sb="3" eb="4">
      <t>マツ</t>
    </rPh>
    <phoneticPr fontId="1"/>
  </si>
  <si>
    <t>22-087</t>
    <phoneticPr fontId="1"/>
  </si>
  <si>
    <t>公益財団法人 博報堂教育財団</t>
    <rPh sb="0" eb="4">
      <t>コウエキザイダン</t>
    </rPh>
    <rPh sb="4" eb="6">
      <t>ホウジン</t>
    </rPh>
    <rPh sb="7" eb="10">
      <t>ハクホウドウ</t>
    </rPh>
    <rPh sb="10" eb="12">
      <t>キョウイク</t>
    </rPh>
    <rPh sb="12" eb="14">
      <t>ザイダン</t>
    </rPh>
    <phoneticPr fontId="1"/>
  </si>
  <si>
    <t>第18回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</si>
  <si>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推薦</t>
    <rPh sb="0" eb="2">
      <t>スイセン</t>
    </rPh>
    <phoneticPr fontId="1"/>
  </si>
  <si>
    <t>対象となる研究
①「ことばの力」を育む研究
②児童教育実践の質を向上させる研究</t>
    <rPh sb="0" eb="2">
      <t>タイショウ</t>
    </rPh>
    <rPh sb="5" eb="7">
      <t>ケンキュウ</t>
    </rPh>
    <rPh sb="14" eb="15">
      <t>チカラ</t>
    </rPh>
    <rPh sb="17" eb="18">
      <t>ハグク</t>
    </rPh>
    <rPh sb="19" eb="21">
      <t>ケンキュウ</t>
    </rPh>
    <rPh sb="23" eb="25">
      <t>ジドウ</t>
    </rPh>
    <rPh sb="25" eb="27">
      <t>キョウイク</t>
    </rPh>
    <rPh sb="27" eb="29">
      <t>ジッセン</t>
    </rPh>
    <rPh sb="30" eb="31">
      <t>シツ</t>
    </rPh>
    <rPh sb="32" eb="34">
      <t>コウジョウ</t>
    </rPh>
    <rPh sb="37" eb="39">
      <t>ケンキュウ</t>
    </rPh>
    <phoneticPr fontId="1"/>
  </si>
  <si>
    <t>1ヶ年：2,000
2ヶ年：3,000</t>
    <rPh sb="2" eb="3">
      <t>ネン</t>
    </rPh>
    <rPh sb="12" eb="13">
      <t>ネン</t>
    </rPh>
    <phoneticPr fontId="1"/>
  </si>
  <si>
    <t>-</t>
    <phoneticPr fontId="1"/>
  </si>
  <si>
    <t>2023年2月下旬</t>
    <rPh sb="4" eb="5">
      <t>ネン</t>
    </rPh>
    <rPh sb="6" eb="7">
      <t>ガツ</t>
    </rPh>
    <rPh sb="7" eb="9">
      <t>ゲジュン</t>
    </rPh>
    <phoneticPr fontId="1"/>
  </si>
  <si>
    <t>https://www.hakuhodofoundation.or.jp/subsidy/</t>
    <phoneticPr fontId="1"/>
  </si>
  <si>
    <t>●</t>
    <phoneticPr fontId="1"/>
  </si>
  <si>
    <t>22-088</t>
    <phoneticPr fontId="1"/>
  </si>
  <si>
    <t>公益財団法人 薬学研究奨励財団</t>
    <rPh sb="0" eb="2">
      <t>コウエキ</t>
    </rPh>
    <rPh sb="2" eb="4">
      <t>ザイダン</t>
    </rPh>
    <rPh sb="4" eb="6">
      <t>ホウジン</t>
    </rPh>
    <rPh sb="7" eb="9">
      <t>ヤクガク</t>
    </rPh>
    <rPh sb="9" eb="11">
      <t>ケンキュウ</t>
    </rPh>
    <rPh sb="11" eb="13">
      <t>ショウレイ</t>
    </rPh>
    <rPh sb="13" eb="15">
      <t>ザイダン</t>
    </rPh>
    <phoneticPr fontId="1"/>
  </si>
  <si>
    <t>研究助成 薬学および関連諸分野の研究に対する助成</t>
    <rPh sb="5" eb="7">
      <t>ヤクガク</t>
    </rPh>
    <rPh sb="10" eb="12">
      <t>カンレン</t>
    </rPh>
    <rPh sb="12" eb="15">
      <t>ショブンヤ</t>
    </rPh>
    <rPh sb="19" eb="20">
      <t>タイ</t>
    </rPh>
    <rPh sb="22" eb="24">
      <t>ジョセイ</t>
    </rPh>
    <phoneticPr fontId="1"/>
  </si>
  <si>
    <t xml:space="preserve">対象分野
グループＡ：化学系、物理系、生物系、医療系
グループＢ：医療現場（薬剤部・薬局等）における研究、伝統医薬に関連した研究、衛生化学・環境化学を指向した研究、医薬品・医療分野における分析を対象とした研究、社会薬学・レギュラトリーサイエンス研究及びこれらの複合分野の研究
</t>
    <rPh sb="0" eb="2">
      <t>タイショウ</t>
    </rPh>
    <rPh sb="2" eb="4">
      <t>ブンヤ</t>
    </rPh>
    <rPh sb="11" eb="14">
      <t>カガクケイ</t>
    </rPh>
    <rPh sb="15" eb="18">
      <t>ブツリケイ</t>
    </rPh>
    <rPh sb="19" eb="22">
      <t>セイブツケイ</t>
    </rPh>
    <rPh sb="23" eb="26">
      <t>イリョウケイ</t>
    </rPh>
    <rPh sb="34" eb="36">
      <t>イリョウ</t>
    </rPh>
    <rPh sb="36" eb="38">
      <t>ゲンバ</t>
    </rPh>
    <rPh sb="39" eb="42">
      <t>ヤクザイブ</t>
    </rPh>
    <rPh sb="43" eb="45">
      <t>ヤッキョク</t>
    </rPh>
    <rPh sb="45" eb="46">
      <t>トウ</t>
    </rPh>
    <rPh sb="51" eb="53">
      <t>ケンキュウ</t>
    </rPh>
    <rPh sb="54" eb="56">
      <t>デントウ</t>
    </rPh>
    <rPh sb="56" eb="58">
      <t>イヤク</t>
    </rPh>
    <rPh sb="59" eb="61">
      <t>カンレン</t>
    </rPh>
    <rPh sb="63" eb="65">
      <t>ケンキュウ</t>
    </rPh>
    <phoneticPr fontId="1"/>
  </si>
  <si>
    <t>グループＡ：800
グループＢ：700</t>
    <phoneticPr fontId="1"/>
  </si>
  <si>
    <t>2023年1月中旬</t>
    <rPh sb="4" eb="5">
      <t>ネン</t>
    </rPh>
    <rPh sb="6" eb="7">
      <t>ガツ</t>
    </rPh>
    <rPh sb="7" eb="9">
      <t>チュウジュン</t>
    </rPh>
    <phoneticPr fontId="1"/>
  </si>
  <si>
    <t>https://www.yakusho.org/download/</t>
    <phoneticPr fontId="1"/>
  </si>
  <si>
    <t>22-089</t>
    <phoneticPr fontId="1"/>
  </si>
  <si>
    <t>公益財団法人 発明協会</t>
    <rPh sb="0" eb="2">
      <t>コウエキ</t>
    </rPh>
    <rPh sb="2" eb="4">
      <t>ザイダン</t>
    </rPh>
    <rPh sb="4" eb="6">
      <t>ホウジン</t>
    </rPh>
    <rPh sb="7" eb="9">
      <t>ハツメイ</t>
    </rPh>
    <rPh sb="9" eb="11">
      <t>キョウカイ</t>
    </rPh>
    <phoneticPr fontId="1"/>
  </si>
  <si>
    <t>令和5年度 全国発明表彰募集</t>
    <rPh sb="0" eb="2">
      <t>レイワ</t>
    </rPh>
    <rPh sb="3" eb="5">
      <t>ネンド</t>
    </rPh>
    <rPh sb="6" eb="8">
      <t>ゼンコク</t>
    </rPh>
    <rPh sb="8" eb="10">
      <t>ハツメイ</t>
    </rPh>
    <rPh sb="10" eb="12">
      <t>ヒョウショウ</t>
    </rPh>
    <rPh sb="12" eb="14">
      <t>ボシュウ</t>
    </rPh>
    <phoneticPr fontId="1"/>
  </si>
  <si>
    <t>下記３点を書留等追跡情報が確認できる方法にて郵送
①申請書
②申請書のコピー
③返信用封筒（長3サイズ、84円切手貼付）</t>
    <rPh sb="0" eb="2">
      <t>カキ</t>
    </rPh>
    <rPh sb="3" eb="4">
      <t>テン</t>
    </rPh>
    <rPh sb="5" eb="8">
      <t>カキトメトウ</t>
    </rPh>
    <rPh sb="8" eb="10">
      <t>ツイセキ</t>
    </rPh>
    <rPh sb="10" eb="12">
      <t>ジョウホウ</t>
    </rPh>
    <rPh sb="13" eb="15">
      <t>カクニン</t>
    </rPh>
    <rPh sb="18" eb="20">
      <t>ホウホウ</t>
    </rPh>
    <rPh sb="22" eb="24">
      <t>ユウソウ</t>
    </rPh>
    <rPh sb="26" eb="29">
      <t>シンセイショ</t>
    </rPh>
    <rPh sb="31" eb="34">
      <t>シンセイショ</t>
    </rPh>
    <rPh sb="40" eb="43">
      <t>ヘンシンヨウ</t>
    </rPh>
    <rPh sb="43" eb="45">
      <t>フウトウ</t>
    </rPh>
    <rPh sb="46" eb="47">
      <t>ナガ</t>
    </rPh>
    <rPh sb="54" eb="55">
      <t>エン</t>
    </rPh>
    <rPh sb="55" eb="57">
      <t>キッテ</t>
    </rPh>
    <rPh sb="57" eb="59">
      <t>チョウフ</t>
    </rPh>
    <phoneticPr fontId="1"/>
  </si>
  <si>
    <t>2023年4月下旬</t>
    <rPh sb="4" eb="5">
      <t>ネン</t>
    </rPh>
    <rPh sb="6" eb="7">
      <t>ガツ</t>
    </rPh>
    <rPh sb="7" eb="9">
      <t>ゲジュン</t>
    </rPh>
    <phoneticPr fontId="1"/>
  </si>
  <si>
    <t>第1表彰区分
①恩賜発明賞②畠山一清賞③特別賞④発明奨励金⑤発明賞
第2表彰区分
①未来創造発明賞②未来創造発明奨励賞③発明奨励金</t>
    <rPh sb="0" eb="1">
      <t>ダイ</t>
    </rPh>
    <rPh sb="2" eb="4">
      <t>ヒョウショウ</t>
    </rPh>
    <rPh sb="4" eb="6">
      <t>クブン</t>
    </rPh>
    <rPh sb="8" eb="10">
      <t>オンシ</t>
    </rPh>
    <rPh sb="10" eb="12">
      <t>ハツメイ</t>
    </rPh>
    <rPh sb="12" eb="13">
      <t>ショウ</t>
    </rPh>
    <rPh sb="14" eb="16">
      <t>ハタケヤマ</t>
    </rPh>
    <rPh sb="16" eb="18">
      <t>カズキヨ</t>
    </rPh>
    <rPh sb="18" eb="19">
      <t>ショウ</t>
    </rPh>
    <rPh sb="20" eb="23">
      <t>トクベツショウ</t>
    </rPh>
    <rPh sb="24" eb="26">
      <t>ハツメイ</t>
    </rPh>
    <rPh sb="26" eb="29">
      <t>ショウレイキン</t>
    </rPh>
    <rPh sb="30" eb="32">
      <t>ハツメイ</t>
    </rPh>
    <rPh sb="32" eb="33">
      <t>ショウ</t>
    </rPh>
    <rPh sb="35" eb="36">
      <t>ダイ</t>
    </rPh>
    <rPh sb="37" eb="39">
      <t>ヒョウショウ</t>
    </rPh>
    <rPh sb="39" eb="41">
      <t>クブン</t>
    </rPh>
    <rPh sb="43" eb="45">
      <t>ミライ</t>
    </rPh>
    <rPh sb="45" eb="47">
      <t>ソウゾウ</t>
    </rPh>
    <rPh sb="47" eb="49">
      <t>ハツメイ</t>
    </rPh>
    <rPh sb="49" eb="50">
      <t>ショウ</t>
    </rPh>
    <rPh sb="51" eb="53">
      <t>ミライ</t>
    </rPh>
    <rPh sb="53" eb="55">
      <t>ソウゾウ</t>
    </rPh>
    <rPh sb="55" eb="57">
      <t>ハツメイ</t>
    </rPh>
    <rPh sb="57" eb="60">
      <t>ショウレイショウ</t>
    </rPh>
    <rPh sb="61" eb="63">
      <t>ハツメイ</t>
    </rPh>
    <rPh sb="63" eb="66">
      <t>ショウレイキン</t>
    </rPh>
    <phoneticPr fontId="1"/>
  </si>
  <si>
    <t xml:space="preserve">第1表彰区分
②2,000
④内閣総理大臣賞：1,000
文部科学大臣賞他：各500
WIPO賞他：各300
※他の賞は賞状及びメダル
</t>
    <rPh sb="0" eb="1">
      <t>ダイ</t>
    </rPh>
    <rPh sb="2" eb="4">
      <t>ヒョウショウ</t>
    </rPh>
    <rPh sb="4" eb="6">
      <t>クブン</t>
    </rPh>
    <rPh sb="15" eb="17">
      <t>ナイカク</t>
    </rPh>
    <rPh sb="17" eb="19">
      <t>ソウリ</t>
    </rPh>
    <rPh sb="19" eb="21">
      <t>ダイジン</t>
    </rPh>
    <rPh sb="21" eb="22">
      <t>ショウ</t>
    </rPh>
    <rPh sb="29" eb="31">
      <t>モンブ</t>
    </rPh>
    <rPh sb="31" eb="33">
      <t>カガク</t>
    </rPh>
    <rPh sb="33" eb="36">
      <t>ダイジンショウ</t>
    </rPh>
    <rPh sb="36" eb="37">
      <t>ホカ</t>
    </rPh>
    <rPh sb="38" eb="39">
      <t>カク</t>
    </rPh>
    <rPh sb="47" eb="48">
      <t>ショウ</t>
    </rPh>
    <rPh sb="48" eb="49">
      <t>ホカ</t>
    </rPh>
    <rPh sb="50" eb="51">
      <t>カク</t>
    </rPh>
    <rPh sb="57" eb="58">
      <t>ホカ</t>
    </rPh>
    <rPh sb="59" eb="60">
      <t>ショウ</t>
    </rPh>
    <rPh sb="61" eb="63">
      <t>ショウジョウ</t>
    </rPh>
    <rPh sb="63" eb="64">
      <t>オヨ</t>
    </rPh>
    <phoneticPr fontId="1"/>
  </si>
  <si>
    <t>http://koueki.jiii.or.jp/hyosho/zenkoku/2023/zenkoku_boshuyoko.html</t>
    <phoneticPr fontId="1"/>
  </si>
  <si>
    <t>22-090</t>
    <phoneticPr fontId="1"/>
  </si>
  <si>
    <t>●</t>
    <phoneticPr fontId="1"/>
  </si>
  <si>
    <t>東京エレクトロン株式会社</t>
    <rPh sb="0" eb="2">
      <t>トウキョウ</t>
    </rPh>
    <rPh sb="8" eb="10">
      <t>カブシキ</t>
    </rPh>
    <rPh sb="10" eb="12">
      <t>カイシャ</t>
    </rPh>
    <phoneticPr fontId="1"/>
  </si>
  <si>
    <t>2022年度　共同研究公募制度募集</t>
    <rPh sb="4" eb="6">
      <t>ネンド</t>
    </rPh>
    <rPh sb="7" eb="9">
      <t>キョウドウ</t>
    </rPh>
    <rPh sb="9" eb="11">
      <t>ケンキュウ</t>
    </rPh>
    <rPh sb="11" eb="13">
      <t>コウボ</t>
    </rPh>
    <rPh sb="13" eb="15">
      <t>セイド</t>
    </rPh>
    <rPh sb="15" eb="17">
      <t>ボシュウ</t>
    </rPh>
    <phoneticPr fontId="1"/>
  </si>
  <si>
    <t>https://www.tel.co.jp/rd/jointresearch/</t>
  </si>
  <si>
    <t>研究対象領域
半導体・FPDの製造装置技術やデバイス・ウェーハ製造プロセスに必要となるニーズやシーズ</t>
    <rPh sb="0" eb="2">
      <t>ケンキュウ</t>
    </rPh>
    <rPh sb="2" eb="4">
      <t>タイショウ</t>
    </rPh>
    <rPh sb="4" eb="6">
      <t>リョウイキ</t>
    </rPh>
    <rPh sb="7" eb="10">
      <t>ハンドウタイ</t>
    </rPh>
    <rPh sb="15" eb="17">
      <t>セイゾウ</t>
    </rPh>
    <rPh sb="17" eb="19">
      <t>ソウチ</t>
    </rPh>
    <rPh sb="19" eb="21">
      <t>ギジュツ</t>
    </rPh>
    <rPh sb="31" eb="33">
      <t>セイゾウ</t>
    </rPh>
    <rPh sb="38" eb="40">
      <t>ヒツヨウ</t>
    </rPh>
    <phoneticPr fontId="1"/>
  </si>
  <si>
    <t>大型研究：
年間15,000
中型研究：
年間5,000
小型研究：
年間1,500</t>
    <rPh sb="0" eb="2">
      <t>オオガタ</t>
    </rPh>
    <rPh sb="2" eb="4">
      <t>ケンキュウ</t>
    </rPh>
    <rPh sb="6" eb="8">
      <t>ネンカン</t>
    </rPh>
    <rPh sb="15" eb="17">
      <t>チュウガタ</t>
    </rPh>
    <rPh sb="17" eb="19">
      <t>ケンキュウ</t>
    </rPh>
    <rPh sb="29" eb="31">
      <t>ショウガタ</t>
    </rPh>
    <rPh sb="31" eb="33">
      <t>ケンキュウ</t>
    </rPh>
    <rPh sb="35" eb="37">
      <t>ネンカン</t>
    </rPh>
    <phoneticPr fontId="1"/>
  </si>
  <si>
    <t>10月下旬</t>
    <rPh sb="2" eb="3">
      <t>ガツ</t>
    </rPh>
    <rPh sb="3" eb="5">
      <t>ゲジュン</t>
    </rPh>
    <phoneticPr fontId="1"/>
  </si>
  <si>
    <t>22-091</t>
    <phoneticPr fontId="1"/>
  </si>
  <si>
    <t>住友生命</t>
    <rPh sb="0" eb="2">
      <t>スミトモ</t>
    </rPh>
    <rPh sb="2" eb="4">
      <t>セイメイ</t>
    </rPh>
    <phoneticPr fontId="1"/>
  </si>
  <si>
    <t>第16回　未来を強くする子育てプロジェクト</t>
    <rPh sb="0" eb="1">
      <t>ダイ</t>
    </rPh>
    <rPh sb="3" eb="4">
      <t>カイ</t>
    </rPh>
    <rPh sb="5" eb="7">
      <t>ミライ</t>
    </rPh>
    <rPh sb="8" eb="9">
      <t>ツヨ</t>
    </rPh>
    <rPh sb="12" eb="14">
      <t>コソダ</t>
    </rPh>
    <phoneticPr fontId="1"/>
  </si>
  <si>
    <t>【対象分野】
人文・社会科学</t>
    <rPh sb="1" eb="3">
      <t>タイショウ</t>
    </rPh>
    <rPh sb="3" eb="5">
      <t>ブンヤ</t>
    </rPh>
    <rPh sb="7" eb="9">
      <t>ジンブン</t>
    </rPh>
    <rPh sb="10" eb="12">
      <t>シャカイ</t>
    </rPh>
    <rPh sb="12" eb="14">
      <t>カガク</t>
    </rPh>
    <phoneticPr fontId="1"/>
  </si>
  <si>
    <t>https://www.sumitomolife.co.jp/about/csr/community/mirai_child/women/bosyu.html</t>
    <phoneticPr fontId="1"/>
  </si>
  <si>
    <t>応募時点で未就学児（小学校就学前の幼児）の育児を行っていること</t>
    <rPh sb="2" eb="4">
      <t>ジテン</t>
    </rPh>
    <rPh sb="5" eb="8">
      <t>ミシュウガク</t>
    </rPh>
    <rPh sb="8" eb="9">
      <t>ジ</t>
    </rPh>
    <rPh sb="10" eb="13">
      <t>ショウガッコウ</t>
    </rPh>
    <rPh sb="13" eb="16">
      <t>シュウガクマエ</t>
    </rPh>
    <rPh sb="17" eb="19">
      <t>ヨウジ</t>
    </rPh>
    <rPh sb="21" eb="23">
      <t>イクジ</t>
    </rPh>
    <rPh sb="24" eb="25">
      <t>オコナ</t>
    </rPh>
    <phoneticPr fontId="1"/>
  </si>
  <si>
    <t>推薦</t>
    <rPh sb="0" eb="2">
      <t>スイセン</t>
    </rPh>
    <phoneticPr fontId="1"/>
  </si>
  <si>
    <t>受賞時に、氏名（本名）やご家族との写真、研究内容等を、新聞・雑誌、インターネット等での公表にご協力いただける方</t>
    <rPh sb="0" eb="3">
      <t>ジュショウジ</t>
    </rPh>
    <rPh sb="5" eb="7">
      <t>シメイ</t>
    </rPh>
    <rPh sb="8" eb="10">
      <t>ホンミョウ</t>
    </rPh>
    <rPh sb="13" eb="15">
      <t>カゾク</t>
    </rPh>
    <rPh sb="17" eb="19">
      <t>シャシン</t>
    </rPh>
    <rPh sb="20" eb="25">
      <t>ケンキュウナイヨウトウ</t>
    </rPh>
    <rPh sb="27" eb="29">
      <t>シンブン</t>
    </rPh>
    <rPh sb="30" eb="32">
      <t>ザッシ</t>
    </rPh>
    <rPh sb="40" eb="41">
      <t>トウ</t>
    </rPh>
    <rPh sb="43" eb="45">
      <t>コウヒョウ</t>
    </rPh>
    <rPh sb="47" eb="49">
      <t>キョウリョク</t>
    </rPh>
    <rPh sb="54" eb="55">
      <t>カタ</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</si>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</sst>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現在&quot;"/>
    <numFmt numFmtId="177" formatCode="[$-F800]dddd\,\ mmmm\ dd\,\ yyyy"/>
  </numFmts>
  <fonts count="15">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sz val="11"/>
      <color theme="10"/>
      <name val="ＭＳ Ｐゴシック"/>
      <family val="2"/>
      <charset val="128"/>
      <scheme val="minor"/>
    </font>
    <font>
      <sz val="7"/>
      <color theme="1"/>
      <name val="游ゴシック"/>
      <family val="3"/>
      <charset val="128"/>
    </font>
    <font>
      <b/>
      <sz val="9"/>
      <color indexed="81"/>
      <name val="MS P ゴシック"/>
      <family val="3"/>
      <charset val="128"/>
    </font>
    <font>
      <sz val="6.5"/>
      <color theme="1"/>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25">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bottom/>
      <diagonal/>
    </border>
    <border>
      <left style="thin">
        <color theme="9"/>
      </left>
      <right/>
      <top style="thin">
        <color theme="9"/>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diagonal/>
    </border>
    <border>
      <left/>
      <right style="thin">
        <color theme="9"/>
      </right>
      <top style="thin">
        <color theme="9"/>
      </top>
      <bottom style="thin">
        <color theme="9"/>
      </bottom>
      <diagonal/>
    </border>
    <border>
      <left style="thin">
        <color indexed="64"/>
      </left>
      <right style="thin">
        <color theme="9"/>
      </right>
      <top style="thin">
        <color theme="9"/>
      </top>
      <bottom/>
      <diagonal/>
    </border>
    <border>
      <left style="thin">
        <color indexed="64"/>
      </left>
      <right style="thin">
        <color theme="9"/>
      </right>
      <top/>
      <bottom style="thin">
        <color theme="9"/>
      </bottom>
      <diagonal/>
    </border>
    <border>
      <left style="thin">
        <color theme="9"/>
      </left>
      <right style="thin">
        <color theme="9" tint="-0.249977111117893"/>
      </right>
      <top style="thin">
        <color theme="9"/>
      </top>
      <bottom/>
      <diagonal/>
    </border>
    <border>
      <left style="thin">
        <color theme="9" tint="-0.249977111117893"/>
      </left>
      <right style="thin">
        <color theme="9" tint="-0.249977111117893"/>
      </right>
      <top style="thin">
        <color theme="9" tint="-0.249977111117893"/>
      </top>
      <bottom/>
      <diagonal/>
    </border>
    <border>
      <left style="thin">
        <color theme="9"/>
      </left>
      <right style="thin">
        <color theme="9" tint="-0.249977111117893"/>
      </right>
      <top/>
      <bottom/>
      <diagonal/>
    </border>
    <border>
      <left style="thin">
        <color theme="9" tint="-0.249977111117893"/>
      </left>
      <right style="thin">
        <color theme="9" tint="-0.249977111117893"/>
      </right>
      <top/>
      <bottom/>
      <diagonal/>
    </border>
    <border>
      <left style="thin">
        <color theme="9"/>
      </left>
      <right style="thin">
        <color theme="9" tint="-0.249977111117893"/>
      </right>
      <top/>
      <bottom style="thin">
        <color theme="9"/>
      </bottom>
      <diagonal/>
    </border>
    <border>
      <left style="thin">
        <color theme="9" tint="-0.249977111117893"/>
      </left>
      <right style="thin">
        <color theme="9" tint="-0.249977111117893"/>
      </right>
      <top/>
      <bottom style="thin">
        <color theme="9" tint="-0.249977111117893"/>
      </bottom>
      <diagonal/>
    </border>
    <border>
      <left style="thin">
        <color theme="9"/>
      </left>
      <right/>
      <top/>
      <bottom/>
      <diagonal/>
    </border>
    <border>
      <left style="thin">
        <color theme="9"/>
      </left>
      <right style="thin">
        <color theme="9"/>
      </right>
      <top style="thin">
        <color theme="9" tint="-0.249977111117893"/>
      </top>
      <bottom/>
      <diagonal/>
    </border>
    <border>
      <left style="thin">
        <color theme="9" tint="-0.249977111117893"/>
      </left>
      <right style="thin">
        <color theme="9" tint="-0.249977111117893"/>
      </right>
      <top style="thin">
        <color theme="9" tint="-0.249977111117893"/>
      </top>
      <bottom style="thin">
        <color theme="9"/>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17">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14" fontId="9" fillId="0" borderId="0" xfId="0" applyNumberFormat="1" applyFont="1" applyAlignment="1">
      <alignment horizontal="center" vertical="center"/>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11" xfId="0" applyFont="1" applyFill="1" applyBorder="1" applyAlignment="1">
      <alignment horizontal="center" vertical="center" wrapText="1"/>
    </xf>
    <xf numFmtId="0" fontId="8" fillId="0" borderId="10" xfId="0" applyFont="1" applyFill="1" applyBorder="1" applyAlignment="1">
      <alignment vertical="center" wrapText="1"/>
    </xf>
    <xf numFmtId="3"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vertical="center" wrapText="1"/>
    </xf>
    <xf numFmtId="0" fontId="8" fillId="0" borderId="1" xfId="0" applyFont="1" applyFill="1" applyBorder="1" applyAlignment="1">
      <alignment horizontal="center" vertical="center"/>
    </xf>
    <xf numFmtId="0" fontId="8" fillId="0" borderId="6" xfId="0" applyFont="1" applyBorder="1" applyAlignment="1">
      <alignment vertical="center" wrapText="1"/>
    </xf>
    <xf numFmtId="0" fontId="8" fillId="0" borderId="7" xfId="0" applyFont="1" applyFill="1" applyBorder="1" applyAlignment="1">
      <alignment horizontal="center" vertical="center"/>
    </xf>
    <xf numFmtId="0" fontId="8" fillId="0" borderId="13" xfId="0" applyFont="1" applyBorder="1" applyAlignment="1">
      <alignment vertical="center" wrapText="1"/>
    </xf>
    <xf numFmtId="0" fontId="8" fillId="0" borderId="13" xfId="0" applyFont="1" applyFill="1" applyBorder="1" applyAlignment="1">
      <alignment horizontal="center" vertical="center" wrapText="1"/>
    </xf>
    <xf numFmtId="56" fontId="8" fillId="0" borderId="13" xfId="0" applyNumberFormat="1" applyFont="1" applyFill="1" applyBorder="1" applyAlignment="1">
      <alignment horizontal="center" vertical="center"/>
    </xf>
    <xf numFmtId="3" fontId="8" fillId="0" borderId="12" xfId="0" applyNumberFormat="1" applyFont="1" applyFill="1" applyBorder="1" applyAlignment="1">
      <alignment horizontal="center" vertical="center" wrapText="1"/>
    </xf>
    <xf numFmtId="3" fontId="8" fillId="0" borderId="13" xfId="0" applyNumberFormat="1" applyFont="1" applyFill="1" applyBorder="1" applyAlignment="1">
      <alignment horizontal="center" vertical="center" wrapText="1"/>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Border="1" applyAlignment="1">
      <alignment vertical="center" wrapText="1"/>
    </xf>
    <xf numFmtId="0" fontId="8" fillId="0" borderId="1" xfId="0" applyFont="1" applyBorder="1">
      <alignment vertical="center"/>
    </xf>
    <xf numFmtId="0" fontId="4" fillId="0" borderId="0" xfId="0" applyFont="1" applyAlignment="1">
      <alignment horizontal="center" vertical="center" wrapText="1"/>
    </xf>
    <xf numFmtId="0" fontId="3" fillId="0" borderId="0" xfId="0" applyFont="1" applyAlignment="1">
      <alignment vertical="center" wrapText="1"/>
    </xf>
    <xf numFmtId="0" fontId="8" fillId="0" borderId="3" xfId="0" applyFont="1" applyBorder="1" applyAlignment="1">
      <alignment vertical="center"/>
    </xf>
    <xf numFmtId="0" fontId="8" fillId="0" borderId="1" xfId="0" applyFont="1" applyBorder="1" applyAlignment="1">
      <alignment vertical="center"/>
    </xf>
    <xf numFmtId="0" fontId="8" fillId="0" borderId="8" xfId="0" applyFont="1" applyFill="1" applyBorder="1" applyAlignment="1">
      <alignment vertical="center" wrapText="1"/>
    </xf>
    <xf numFmtId="0" fontId="8" fillId="0" borderId="1" xfId="0" applyFont="1" applyBorder="1" applyAlignment="1">
      <alignment vertical="center" wrapText="1" shrinkToFit="1"/>
    </xf>
    <xf numFmtId="56" fontId="8" fillId="0" borderId="3" xfId="0" applyNumberFormat="1" applyFont="1" applyFill="1" applyBorder="1" applyAlignment="1">
      <alignment vertical="center"/>
    </xf>
    <xf numFmtId="56" fontId="8" fillId="0" borderId="3"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3" fontId="8" fillId="0" borderId="3" xfId="0" applyNumberFormat="1" applyFont="1" applyFill="1" applyBorder="1" applyAlignment="1">
      <alignment horizontal="center" vertical="center" wrapText="1"/>
    </xf>
    <xf numFmtId="0" fontId="8" fillId="0" borderId="1" xfId="0" applyFont="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vertical="top" wrapText="1"/>
    </xf>
    <xf numFmtId="3" fontId="8" fillId="0" borderId="12" xfId="0" applyNumberFormat="1" applyFont="1" applyFill="1" applyBorder="1" applyAlignment="1">
      <alignment horizont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vertical="top"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0" fontId="2" fillId="0" borderId="1" xfId="1" applyBorder="1" applyAlignment="1">
      <alignment horizontal="left" vertical="center" wrapText="1"/>
    </xf>
    <xf numFmtId="0" fontId="11" fillId="0" borderId="1" xfId="1" applyFont="1" applyBorder="1" applyAlignment="1">
      <alignment horizontal="left" vertical="center" wrapText="1"/>
    </xf>
    <xf numFmtId="0" fontId="2" fillId="0" borderId="3" xfId="1" applyBorder="1" applyAlignment="1">
      <alignment horizontal="left" vertical="center" wrapText="1"/>
    </xf>
    <xf numFmtId="0" fontId="9" fillId="0" borderId="1" xfId="0" applyFont="1" applyFill="1" applyBorder="1" applyAlignment="1">
      <alignment horizontal="center" vertical="center" wrapText="1"/>
    </xf>
    <xf numFmtId="56" fontId="8" fillId="0" borderId="2"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3" fontId="8" fillId="0" borderId="10" xfId="0" applyNumberFormat="1" applyFont="1" applyFill="1" applyBorder="1" applyAlignment="1">
      <alignment horizontal="center" vertical="center" wrapText="1"/>
    </xf>
    <xf numFmtId="0" fontId="8" fillId="0" borderId="2" xfId="0" applyFont="1" applyFill="1" applyBorder="1" applyAlignment="1">
      <alignment vertical="center" wrapText="1"/>
    </xf>
    <xf numFmtId="3" fontId="8" fillId="0" borderId="2" xfId="0" applyNumberFormat="1" applyFont="1" applyFill="1" applyBorder="1" applyAlignment="1">
      <alignment horizontal="center" vertical="center" wrapText="1"/>
    </xf>
    <xf numFmtId="3" fontId="12" fillId="0" borderId="2"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1" xfId="0" applyFont="1" applyFill="1" applyBorder="1" applyAlignment="1">
      <alignment vertical="center"/>
    </xf>
    <xf numFmtId="56" fontId="8" fillId="0" borderId="10"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14" fillId="0" borderId="1" xfId="0" applyFont="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3"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2" fillId="0" borderId="13" xfId="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77"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7" fontId="8" fillId="0" borderId="10" xfId="0" applyNumberFormat="1" applyFont="1" applyFill="1" applyBorder="1" applyAlignment="1">
      <alignment horizontal="center" vertical="center"/>
    </xf>
    <xf numFmtId="177" fontId="8" fillId="0" borderId="13" xfId="0" applyNumberFormat="1" applyFont="1" applyFill="1" applyBorder="1" applyAlignment="1">
      <alignment horizontal="center" vertical="center"/>
    </xf>
    <xf numFmtId="14" fontId="3" fillId="0" borderId="0" xfId="0" applyNumberFormat="1" applyFont="1">
      <alignment vertical="center"/>
    </xf>
    <xf numFmtId="14" fontId="4" fillId="0" borderId="0" xfId="0" applyNumberFormat="1" applyFont="1" applyAlignment="1">
      <alignment horizontal="center" vertical="center" wrapText="1"/>
    </xf>
    <xf numFmtId="14"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4" fontId="8" fillId="0" borderId="3" xfId="0" applyNumberFormat="1" applyFont="1" applyFill="1" applyBorder="1" applyAlignment="1">
      <alignment vertical="center"/>
    </xf>
    <xf numFmtId="14" fontId="8" fillId="0" borderId="1" xfId="0"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4" fontId="8" fillId="0" borderId="10"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14" fontId="8" fillId="0" borderId="7" xfId="0" applyNumberFormat="1" applyFont="1" applyFill="1" applyBorder="1" applyAlignment="1">
      <alignment horizontal="center" vertical="center" wrapText="1"/>
    </xf>
    <xf numFmtId="14" fontId="8" fillId="0" borderId="13" xfId="0" applyNumberFormat="1" applyFont="1" applyFill="1" applyBorder="1" applyAlignment="1">
      <alignment horizontal="center" vertical="center"/>
    </xf>
    <xf numFmtId="14" fontId="8" fillId="0" borderId="13" xfId="0" applyNumberFormat="1" applyFont="1" applyFill="1" applyBorder="1" applyAlignment="1">
      <alignment horizontal="center" vertical="center" wrapText="1"/>
    </xf>
    <xf numFmtId="0" fontId="8" fillId="0" borderId="10" xfId="0" applyFont="1" applyFill="1" applyBorder="1" applyAlignment="1">
      <alignment horizontal="left" vertical="top" wrapText="1"/>
    </xf>
    <xf numFmtId="0" fontId="8" fillId="0" borderId="24" xfId="0" applyFont="1" applyBorder="1" applyAlignment="1">
      <alignment vertical="center" wrapText="1"/>
    </xf>
    <xf numFmtId="0" fontId="8" fillId="0" borderId="1" xfId="0" applyFont="1" applyBorder="1" applyAlignment="1">
      <alignment horizontal="left" vertical="center"/>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0" fillId="0" borderId="1" xfId="0" applyBorder="1">
      <alignment vertical="center"/>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12" xfId="0" applyBorder="1">
      <alignment vertical="center"/>
    </xf>
    <xf numFmtId="0" fontId="3" fillId="0" borderId="0" xfId="0" applyFont="1" applyAlignment="1">
      <alignment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14" fontId="8" fillId="0" borderId="3"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2" fillId="0" borderId="3" xfId="1" applyFill="1" applyBorder="1" applyAlignment="1">
      <alignment horizontal="center" vertical="center" wrapText="1"/>
    </xf>
    <xf numFmtId="0" fontId="2" fillId="0" borderId="6" xfId="1" applyFill="1" applyBorder="1" applyAlignment="1">
      <alignment horizontal="center" vertical="center" wrapText="1"/>
    </xf>
    <xf numFmtId="0" fontId="8" fillId="0" borderId="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56" fontId="8" fillId="0" borderId="3" xfId="0" applyNumberFormat="1" applyFont="1" applyFill="1" applyBorder="1" applyAlignment="1">
      <alignment horizontal="center" vertical="center"/>
    </xf>
    <xf numFmtId="56" fontId="8" fillId="0" borderId="9" xfId="0" applyNumberFormat="1" applyFont="1" applyFill="1" applyBorder="1" applyAlignment="1">
      <alignment horizontal="center" vertical="center"/>
    </xf>
    <xf numFmtId="56" fontId="8" fillId="0" borderId="6"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0" fontId="2" fillId="0" borderId="3" xfId="1" applyFill="1" applyBorder="1" applyAlignment="1">
      <alignment horizontal="left" vertical="center" wrapText="1"/>
    </xf>
    <xf numFmtId="0" fontId="2" fillId="0" borderId="6" xfId="1" applyFill="1" applyBorder="1" applyAlignment="1">
      <alignment horizontal="left" vertical="center" wrapText="1"/>
    </xf>
    <xf numFmtId="0" fontId="8" fillId="0" borderId="3" xfId="0" applyFont="1" applyFill="1" applyBorder="1" applyAlignment="1">
      <alignment vertical="center" wrapText="1"/>
    </xf>
    <xf numFmtId="0" fontId="8" fillId="0" borderId="9" xfId="0" applyFont="1" applyFill="1" applyBorder="1" applyAlignment="1">
      <alignment vertical="center" wrapText="1"/>
    </xf>
    <xf numFmtId="0" fontId="8" fillId="0" borderId="6" xfId="0" applyFont="1" applyFill="1" applyBorder="1" applyAlignment="1">
      <alignment vertical="center" wrapText="1"/>
    </xf>
    <xf numFmtId="0" fontId="8" fillId="0" borderId="9" xfId="0" applyFont="1" applyFill="1"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8" fillId="0" borderId="9" xfId="0" applyFont="1" applyFill="1" applyBorder="1" applyAlignment="1">
      <alignment horizontal="center" vertical="center" wrapText="1"/>
    </xf>
    <xf numFmtId="177" fontId="8" fillId="0" borderId="9" xfId="0" applyNumberFormat="1" applyFont="1" applyFill="1" applyBorder="1" applyAlignment="1">
      <alignment horizontal="center" vertical="center"/>
    </xf>
    <xf numFmtId="0" fontId="2" fillId="0" borderId="9" xfId="1" applyFill="1" applyBorder="1" applyAlignment="1">
      <alignment horizontal="left" vertical="center" wrapText="1"/>
    </xf>
    <xf numFmtId="14" fontId="8" fillId="0" borderId="9" xfId="0" applyNumberFormat="1" applyFont="1" applyFill="1" applyBorder="1" applyAlignment="1">
      <alignment horizontal="center" vertical="center"/>
    </xf>
    <xf numFmtId="0" fontId="8" fillId="0" borderId="9" xfId="0" applyFont="1" applyFill="1" applyBorder="1" applyAlignment="1">
      <alignment horizontal="left" vertical="center" wrapText="1"/>
    </xf>
    <xf numFmtId="0" fontId="8" fillId="0" borderId="17" xfId="0" applyFont="1" applyBorder="1" applyAlignment="1">
      <alignment horizontal="left" vertical="center" wrapText="1"/>
    </xf>
    <xf numFmtId="0" fontId="8" fillId="0" borderId="19" xfId="0" applyFont="1" applyBorder="1" applyAlignment="1">
      <alignment horizontal="left" vertical="center" wrapText="1"/>
    </xf>
    <xf numFmtId="0" fontId="8" fillId="0" borderId="21" xfId="0" applyFont="1" applyBorder="1" applyAlignment="1">
      <alignment horizontal="left" vertical="center" wrapText="1"/>
    </xf>
    <xf numFmtId="177" fontId="8" fillId="0" borderId="3" xfId="0" applyNumberFormat="1" applyFont="1" applyFill="1" applyBorder="1" applyAlignment="1">
      <alignment horizontal="center" vertical="center" wrapText="1"/>
    </xf>
    <xf numFmtId="177" fontId="8" fillId="0" borderId="6" xfId="0" applyNumberFormat="1" applyFont="1" applyFill="1" applyBorder="1" applyAlignment="1">
      <alignment horizontal="center" vertical="center" wrapText="1"/>
    </xf>
    <xf numFmtId="0" fontId="8" fillId="0" borderId="23" xfId="0" applyFont="1" applyBorder="1" applyAlignment="1">
      <alignment horizontal="center" vertical="center" wrapText="1"/>
    </xf>
    <xf numFmtId="0" fontId="2" fillId="0" borderId="16" xfId="1" applyFill="1" applyBorder="1" applyAlignment="1">
      <alignment horizontal="left" vertical="center" wrapText="1"/>
    </xf>
    <xf numFmtId="0" fontId="2" fillId="0" borderId="18" xfId="1" applyFill="1" applyBorder="1" applyAlignment="1">
      <alignment horizontal="left" vertical="center" wrapText="1"/>
    </xf>
    <xf numFmtId="0" fontId="2" fillId="0" borderId="20" xfId="1" applyFill="1" applyBorder="1" applyAlignment="1">
      <alignment horizontal="left" vertical="center" wrapText="1"/>
    </xf>
    <xf numFmtId="0" fontId="2" fillId="0" borderId="9" xfId="1" applyFill="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wrapText="1"/>
    </xf>
    <xf numFmtId="14" fontId="8" fillId="0" borderId="6" xfId="0" applyNumberFormat="1" applyFont="1" applyFill="1" applyBorder="1" applyAlignment="1">
      <alignment horizontal="center" vertical="center" wrapText="1"/>
    </xf>
    <xf numFmtId="14" fontId="8" fillId="0" borderId="9" xfId="0" applyNumberFormat="1" applyFont="1" applyFill="1" applyBorder="1" applyAlignment="1">
      <alignment horizontal="center"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2" fillId="0" borderId="1" xfId="1" applyBorder="1" applyAlignment="1">
      <alignment horizontal="left" vertical="center" wrapText="1"/>
    </xf>
    <xf numFmtId="0" fontId="2" fillId="0" borderId="6" xfId="1" applyBorder="1" applyAlignment="1">
      <alignment horizontal="left" vertical="center" wrapText="1"/>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0" fontId="2" fillId="0" borderId="3" xfId="1" applyBorder="1" applyAlignment="1">
      <alignment horizontal="left" vertical="center" wrapText="1"/>
    </xf>
    <xf numFmtId="0" fontId="2" fillId="0" borderId="9" xfId="1" applyBorder="1" applyAlignment="1">
      <alignment horizontal="left" vertical="center" wrapText="1"/>
    </xf>
    <xf numFmtId="3" fontId="8" fillId="0" borderId="1" xfId="0" applyNumberFormat="1" applyFont="1" applyFill="1" applyBorder="1" applyAlignment="1">
      <alignment horizontal="center" vertical="center"/>
    </xf>
    <xf numFmtId="3" fontId="8" fillId="0" borderId="6" xfId="0" applyNumberFormat="1" applyFont="1" applyFill="1" applyBorder="1" applyAlignment="1">
      <alignment horizontal="center" vertical="center"/>
    </xf>
    <xf numFmtId="0" fontId="8" fillId="0" borderId="1" xfId="0" applyFont="1" applyBorder="1" applyAlignment="1">
      <alignment horizontal="center" vertical="center"/>
    </xf>
    <xf numFmtId="14" fontId="8" fillId="0" borderId="1" xfId="0" applyNumberFormat="1" applyFont="1" applyFill="1" applyBorder="1" applyAlignment="1">
      <alignment horizontal="center" vertical="center"/>
    </xf>
    <xf numFmtId="0" fontId="8" fillId="0" borderId="3" xfId="0" applyFont="1" applyBorder="1" applyAlignment="1">
      <alignment horizontal="left" vertical="center" wrapText="1"/>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8" fillId="0" borderId="3" xfId="0" applyNumberFormat="1" applyFont="1" applyBorder="1" applyAlignment="1">
      <alignment horizontal="center" vertical="center" wrapText="1"/>
    </xf>
    <xf numFmtId="3" fontId="8" fillId="0" borderId="3"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jst.go.jp/start/score/r4/index.html" TargetMode="External"/><Relationship Id="rId13" Type="http://schemas.openxmlformats.org/officeDocument/2006/relationships/hyperlink" Target="https://jp.foundation.canon/aid_common/aid_industrial_base/information.html" TargetMode="External"/><Relationship Id="rId18" Type="http://schemas.openxmlformats.org/officeDocument/2006/relationships/hyperlink" Target="http://www.rentall-zaidan.jp/kenkyuuzyosei/index.htm" TargetMode="External"/><Relationship Id="rId3" Type="http://schemas.openxmlformats.org/officeDocument/2006/relationships/hyperlink" Target="https://jp.gsk.com/ja-jp/research/glaxosmithkline-research-grant/" TargetMode="External"/><Relationship Id="rId21" Type="http://schemas.openxmlformats.org/officeDocument/2006/relationships/comments" Target="../comments1.xml"/><Relationship Id="rId7" Type="http://schemas.openxmlformats.org/officeDocument/2006/relationships/hyperlink" Target="https://www.otc-spf.jp/" TargetMode="External"/><Relationship Id="rId12" Type="http://schemas.openxmlformats.org/officeDocument/2006/relationships/hyperlink" Target="https://jp.foundation.canon/aid_common/aid_ideal/information.html" TargetMode="External"/><Relationship Id="rId17" Type="http://schemas.openxmlformats.org/officeDocument/2006/relationships/hyperlink" Target="https://www.inamori-f.or.jp/recipient/" TargetMode="External"/><Relationship Id="rId2" Type="http://schemas.openxmlformats.org/officeDocument/2006/relationships/hyperlink" Target="https://www.nidec.com/jp/nagamori-f/" TargetMode="External"/><Relationship Id="rId16" Type="http://schemas.openxmlformats.org/officeDocument/2006/relationships/hyperlink" Target="http://www.zaitakuiryo-yuumizaidan.com/main/jyosei.html" TargetMode="External"/><Relationship Id="rId20" Type="http://schemas.openxmlformats.org/officeDocument/2006/relationships/vmlDrawing" Target="../drawings/vmlDrawing1.vml"/><Relationship Id="rId1" Type="http://schemas.openxmlformats.org/officeDocument/2006/relationships/hyperlink" Target="https://www.jili.or.jp/workshop/josei/index.html" TargetMode="External"/><Relationship Id="rId6" Type="http://schemas.openxmlformats.org/officeDocument/2006/relationships/hyperlink" Target="https://tobe-maki.or.jp/" TargetMode="External"/><Relationship Id="rId11" Type="http://schemas.openxmlformats.org/officeDocument/2006/relationships/hyperlink" Target="https://www.nips.ac.jp/jusnou/recruit/" TargetMode="External"/><Relationship Id="rId5" Type="http://schemas.openxmlformats.org/officeDocument/2006/relationships/hyperlink" Target="https://www.jnhf.or.jp/" TargetMode="External"/><Relationship Id="rId15" Type="http://schemas.openxmlformats.org/officeDocument/2006/relationships/hyperlink" Target="https://www.taf.or.jp/grant-c/02/" TargetMode="External"/><Relationship Id="rId10" Type="http://schemas.openxmlformats.org/officeDocument/2006/relationships/hyperlink" Target="https://jssf.or.jp/" TargetMode="External"/><Relationship Id="rId19" Type="http://schemas.openxmlformats.org/officeDocument/2006/relationships/printerSettings" Target="../printerSettings/printerSettings1.bin"/><Relationship Id="rId4" Type="http://schemas.openxmlformats.org/officeDocument/2006/relationships/hyperlink" Target="https://www.bms.com/jp/csr/research-grant-2022.html" TargetMode="External"/><Relationship Id="rId9" Type="http://schemas.openxmlformats.org/officeDocument/2006/relationships/hyperlink" Target="http://www.kwef.or.jp/" TargetMode="External"/><Relationship Id="rId14" Type="http://schemas.openxmlformats.org/officeDocument/2006/relationships/hyperlink" Target="https://www.kose-cosmetology.or.jp/research_support/researchSupport3.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pageSetUpPr fitToPage="1"/>
  </sheetPr>
  <dimension ref="B1:R1044223"/>
  <sheetViews>
    <sheetView tabSelected="1" topLeftCell="A2" zoomScale="103" zoomScaleNormal="103" zoomScaleSheetLayoutView="115" workbookViewId="0">
      <pane xSplit="2" ySplit="8" topLeftCell="G169" activePane="bottomRight" state="frozen"/>
      <selection activeCell="A2" sqref="A2"/>
      <selection pane="topRight" activeCell="C2" sqref="C2"/>
      <selection pane="bottomLeft" activeCell="A10" sqref="A10"/>
      <selection pane="bottomRight" activeCell="G178" sqref="G178"/>
    </sheetView>
  </sheetViews>
  <sheetFormatPr defaultRowHeight="18.75"/>
  <cols>
    <col min="1" max="1" width="2.75" customWidth="1"/>
    <col min="2" max="2" width="5.375" style="1" customWidth="1"/>
    <col min="3" max="3" width="7.125" style="1" customWidth="1"/>
    <col min="4" max="6" width="4.375" style="1" customWidth="1"/>
    <col min="7" max="7" width="21.375" style="37" customWidth="1"/>
    <col min="8" max="8" width="26" style="139" customWidth="1"/>
    <col min="9" max="9" width="28.625" style="37" customWidth="1"/>
    <col min="10" max="10" width="13.25" style="1" customWidth="1"/>
    <col min="11" max="11" width="18.375" style="2" customWidth="1"/>
    <col min="12" max="12" width="8" style="1" customWidth="1"/>
    <col min="13" max="15" width="9.625" style="116" customWidth="1"/>
    <col min="16" max="16" width="11.625" style="107" customWidth="1"/>
    <col min="17" max="17" width="24.875" style="68" customWidth="1"/>
    <col min="18" max="18" width="26.375" style="2" customWidth="1"/>
  </cols>
  <sheetData>
    <row r="1" spans="2:18" hidden="1">
      <c r="B1" s="4">
        <f ca="1">TODAY()</f>
        <v>44751</v>
      </c>
      <c r="H1" s="2"/>
    </row>
    <row r="2" spans="2:18" ht="19.5">
      <c r="B2" s="276" t="s">
        <v>21</v>
      </c>
      <c r="C2" s="276"/>
      <c r="D2" s="276"/>
      <c r="E2" s="276"/>
      <c r="F2" s="276"/>
      <c r="G2" s="276"/>
      <c r="H2" s="276"/>
      <c r="I2" s="276"/>
      <c r="J2" s="276"/>
      <c r="K2" s="276"/>
      <c r="L2" s="276"/>
      <c r="M2" s="276"/>
      <c r="N2" s="276"/>
      <c r="O2" s="276"/>
      <c r="P2" s="276"/>
      <c r="Q2" s="276"/>
    </row>
    <row r="3" spans="2:18" ht="19.5">
      <c r="B3" s="6"/>
      <c r="C3" s="6"/>
      <c r="D3" s="6"/>
      <c r="E3" s="6"/>
      <c r="F3" s="6"/>
      <c r="G3" s="36"/>
      <c r="H3" s="6"/>
      <c r="I3" s="36"/>
      <c r="J3" s="7"/>
      <c r="K3" s="6"/>
      <c r="L3" s="6"/>
      <c r="M3" s="117"/>
      <c r="N3" s="117"/>
      <c r="O3" s="117"/>
      <c r="P3" s="108"/>
      <c r="Q3" s="277">
        <v>44750</v>
      </c>
      <c r="R3" s="277"/>
    </row>
    <row r="4" spans="2:18" ht="15.75" customHeight="1">
      <c r="B4" s="6"/>
      <c r="C4" s="278" t="s">
        <v>16</v>
      </c>
      <c r="D4" s="278"/>
      <c r="E4" s="278"/>
      <c r="F4" s="278"/>
      <c r="G4" s="278"/>
      <c r="H4" s="278"/>
      <c r="I4" s="278"/>
      <c r="J4" s="278"/>
      <c r="K4" s="278"/>
      <c r="L4" s="278"/>
      <c r="M4" s="278"/>
      <c r="N4" s="278"/>
      <c r="O4" s="278"/>
      <c r="P4" s="278"/>
    </row>
    <row r="5" spans="2:18" ht="15.75" customHeight="1">
      <c r="B5" s="6"/>
      <c r="C5" s="279" t="s">
        <v>19</v>
      </c>
      <c r="D5" s="279"/>
      <c r="E5" s="279"/>
      <c r="F5" s="279"/>
      <c r="G5" s="279"/>
      <c r="H5" s="279"/>
      <c r="I5" s="279"/>
      <c r="J5" s="279"/>
      <c r="K5" s="279"/>
      <c r="L5" s="279"/>
      <c r="M5" s="279"/>
      <c r="N5" s="279"/>
      <c r="O5" s="279"/>
      <c r="P5" s="279"/>
      <c r="Q5" s="69"/>
    </row>
    <row r="6" spans="2:18" ht="15.75" customHeight="1">
      <c r="B6" s="6"/>
      <c r="C6" s="278" t="s">
        <v>18</v>
      </c>
      <c r="D6" s="278"/>
      <c r="E6" s="278"/>
      <c r="F6" s="278"/>
      <c r="G6" s="278"/>
      <c r="H6" s="278"/>
      <c r="I6" s="278"/>
      <c r="J6" s="278"/>
      <c r="K6" s="278"/>
      <c r="L6" s="278"/>
      <c r="M6" s="278"/>
      <c r="N6" s="278"/>
      <c r="O6" s="278"/>
      <c r="P6" s="278"/>
      <c r="Q6" s="69"/>
    </row>
    <row r="7" spans="2:18" ht="15.75" customHeight="1">
      <c r="B7" s="6"/>
      <c r="C7" s="278" t="s">
        <v>17</v>
      </c>
      <c r="D7" s="278"/>
      <c r="E7" s="278"/>
      <c r="F7" s="278"/>
      <c r="G7" s="278"/>
      <c r="H7" s="278"/>
      <c r="I7" s="278"/>
      <c r="J7" s="278"/>
      <c r="K7" s="278"/>
      <c r="L7" s="278"/>
      <c r="M7" s="278"/>
      <c r="N7" s="278"/>
      <c r="O7" s="278"/>
      <c r="P7" s="278"/>
      <c r="Q7" s="69"/>
    </row>
    <row r="8" spans="2:18" ht="15.75">
      <c r="B8" s="280" t="s">
        <v>0</v>
      </c>
      <c r="C8" s="282" t="s">
        <v>11</v>
      </c>
      <c r="D8" s="283" t="s">
        <v>20</v>
      </c>
      <c r="E8" s="283"/>
      <c r="F8" s="283"/>
      <c r="G8" s="284" t="s">
        <v>1</v>
      </c>
      <c r="H8" s="284" t="s">
        <v>6</v>
      </c>
      <c r="I8" s="284" t="s">
        <v>25</v>
      </c>
      <c r="J8" s="284" t="s">
        <v>7</v>
      </c>
      <c r="K8" s="290" t="s">
        <v>2</v>
      </c>
      <c r="L8" s="291"/>
      <c r="M8" s="286" t="s">
        <v>12</v>
      </c>
      <c r="N8" s="286" t="s">
        <v>13</v>
      </c>
      <c r="O8" s="286" t="s">
        <v>14</v>
      </c>
      <c r="P8" s="288" t="s">
        <v>15</v>
      </c>
      <c r="Q8" s="297" t="s">
        <v>4</v>
      </c>
      <c r="R8" s="292" t="s">
        <v>5</v>
      </c>
    </row>
    <row r="9" spans="2:18" ht="46.5" customHeight="1">
      <c r="B9" s="281"/>
      <c r="C9" s="282"/>
      <c r="D9" s="3" t="s">
        <v>8</v>
      </c>
      <c r="E9" s="3" t="s">
        <v>9</v>
      </c>
      <c r="F9" s="3" t="s">
        <v>10</v>
      </c>
      <c r="G9" s="285"/>
      <c r="H9" s="285"/>
      <c r="I9" s="285"/>
      <c r="J9" s="285"/>
      <c r="K9" s="5" t="s">
        <v>31</v>
      </c>
      <c r="L9" s="10" t="s">
        <v>3</v>
      </c>
      <c r="M9" s="287"/>
      <c r="N9" s="287"/>
      <c r="O9" s="287"/>
      <c r="P9" s="289"/>
      <c r="Q9" s="298"/>
      <c r="R9" s="292"/>
    </row>
    <row r="10" spans="2:18" ht="44.25" customHeight="1">
      <c r="B10" s="60" t="s">
        <v>107</v>
      </c>
      <c r="C10" s="59" t="str">
        <f t="shared" ref="C10:C13" ca="1" si="0">IF($B$1&gt;O10, "終了", IF(O10 - $B$1 &lt;= 14, "要問合", "受付中"))</f>
        <v>終了</v>
      </c>
      <c r="D10" s="48"/>
      <c r="E10" s="48"/>
      <c r="F10" s="48" t="s">
        <v>22</v>
      </c>
      <c r="G10" s="97" t="s">
        <v>33</v>
      </c>
      <c r="H10" s="130" t="s">
        <v>34</v>
      </c>
      <c r="I10" s="17" t="s">
        <v>36</v>
      </c>
      <c r="J10" s="45">
        <v>500</v>
      </c>
      <c r="K10" s="35"/>
      <c r="L10" s="46" t="s">
        <v>35</v>
      </c>
      <c r="M10" s="118">
        <v>44531</v>
      </c>
      <c r="N10" s="118">
        <v>44302</v>
      </c>
      <c r="O10" s="118">
        <v>44316</v>
      </c>
      <c r="P10" s="109">
        <v>44713</v>
      </c>
      <c r="Q10" s="54" t="s">
        <v>38</v>
      </c>
      <c r="R10" s="34" t="s">
        <v>37</v>
      </c>
    </row>
    <row r="11" spans="2:18" ht="46.5" customHeight="1">
      <c r="B11" s="39" t="s">
        <v>108</v>
      </c>
      <c r="C11" s="59" t="str">
        <f t="shared" ca="1" si="0"/>
        <v>終了</v>
      </c>
      <c r="D11" s="44" t="s">
        <v>22</v>
      </c>
      <c r="E11" s="44"/>
      <c r="F11" s="48"/>
      <c r="G11" s="97" t="s">
        <v>28</v>
      </c>
      <c r="H11" s="97" t="s">
        <v>43</v>
      </c>
      <c r="I11" s="17" t="s">
        <v>32</v>
      </c>
      <c r="J11" s="45">
        <v>1000</v>
      </c>
      <c r="K11" s="17" t="s">
        <v>41</v>
      </c>
      <c r="L11" s="48" t="s">
        <v>23</v>
      </c>
      <c r="M11" s="118">
        <v>44604</v>
      </c>
      <c r="N11" s="118">
        <v>44679</v>
      </c>
      <c r="O11" s="118">
        <v>44696</v>
      </c>
      <c r="P11" s="109" t="s">
        <v>42</v>
      </c>
      <c r="Q11" s="70" t="s">
        <v>40</v>
      </c>
      <c r="R11" s="35"/>
    </row>
    <row r="12" spans="2:18" ht="50.25" customHeight="1">
      <c r="B12" s="39" t="s">
        <v>109</v>
      </c>
      <c r="C12" s="59" t="str">
        <f t="shared" ca="1" si="0"/>
        <v>終了</v>
      </c>
      <c r="D12" s="44"/>
      <c r="E12" s="44" t="s">
        <v>22</v>
      </c>
      <c r="F12" s="48"/>
      <c r="G12" s="97" t="s">
        <v>44</v>
      </c>
      <c r="H12" s="97" t="s">
        <v>45</v>
      </c>
      <c r="I12" s="17" t="s">
        <v>49</v>
      </c>
      <c r="J12" s="45">
        <v>2000</v>
      </c>
      <c r="K12" s="17" t="s">
        <v>48</v>
      </c>
      <c r="L12" s="48" t="s">
        <v>23</v>
      </c>
      <c r="M12" s="118">
        <v>44621</v>
      </c>
      <c r="N12" s="118">
        <v>44659</v>
      </c>
      <c r="O12" s="118">
        <v>44673</v>
      </c>
      <c r="P12" s="109" t="s">
        <v>46</v>
      </c>
      <c r="Q12" s="71" t="s">
        <v>47</v>
      </c>
      <c r="R12" s="35"/>
    </row>
    <row r="13" spans="2:18" ht="39.75" customHeight="1">
      <c r="B13" s="304" t="s">
        <v>110</v>
      </c>
      <c r="C13" s="272" t="str">
        <f t="shared" ca="1" si="0"/>
        <v>終了</v>
      </c>
      <c r="D13" s="272"/>
      <c r="E13" s="272" t="s">
        <v>54</v>
      </c>
      <c r="F13" s="304"/>
      <c r="G13" s="309" t="s">
        <v>50</v>
      </c>
      <c r="H13" s="309" t="s">
        <v>51</v>
      </c>
      <c r="I13" s="11" t="s">
        <v>53</v>
      </c>
      <c r="J13" s="302">
        <v>4000</v>
      </c>
      <c r="K13" s="304"/>
      <c r="L13" s="272"/>
      <c r="M13" s="305">
        <v>44621</v>
      </c>
      <c r="N13" s="305">
        <v>44698</v>
      </c>
      <c r="O13" s="305">
        <v>44712</v>
      </c>
      <c r="P13" s="299">
        <v>44835</v>
      </c>
      <c r="Q13" s="295" t="s">
        <v>52</v>
      </c>
      <c r="R13" s="293"/>
    </row>
    <row r="14" spans="2:18" ht="44.25" customHeight="1">
      <c r="B14" s="304"/>
      <c r="C14" s="272"/>
      <c r="D14" s="242"/>
      <c r="E14" s="242"/>
      <c r="F14" s="294"/>
      <c r="G14" s="308"/>
      <c r="H14" s="308"/>
      <c r="I14" s="40" t="s">
        <v>26</v>
      </c>
      <c r="J14" s="303"/>
      <c r="K14" s="294"/>
      <c r="L14" s="242"/>
      <c r="M14" s="232"/>
      <c r="N14" s="232"/>
      <c r="O14" s="232"/>
      <c r="P14" s="234"/>
      <c r="Q14" s="296"/>
      <c r="R14" s="294"/>
    </row>
    <row r="15" spans="2:18" ht="51" customHeight="1">
      <c r="B15" s="39" t="s">
        <v>111</v>
      </c>
      <c r="C15" s="59" t="str">
        <f t="shared" ref="C15:C20" ca="1" si="1">IF($B$1&gt;O15, "終了", IF(O15 - $B$1 &lt;= 14, "要問合", "受付中"))</f>
        <v>終了</v>
      </c>
      <c r="D15" s="44" t="s">
        <v>22</v>
      </c>
      <c r="E15" s="44" t="s">
        <v>22</v>
      </c>
      <c r="F15" s="44"/>
      <c r="G15" s="97" t="s">
        <v>56</v>
      </c>
      <c r="H15" s="97" t="s">
        <v>57</v>
      </c>
      <c r="I15" s="17" t="s">
        <v>58</v>
      </c>
      <c r="J15" s="45">
        <v>1000</v>
      </c>
      <c r="L15" s="44"/>
      <c r="M15" s="118">
        <v>44652</v>
      </c>
      <c r="N15" s="118">
        <v>44666</v>
      </c>
      <c r="O15" s="118">
        <v>44681</v>
      </c>
      <c r="P15" s="109" t="s">
        <v>60</v>
      </c>
      <c r="Q15" s="70" t="s">
        <v>59</v>
      </c>
      <c r="R15" s="35" t="s">
        <v>66</v>
      </c>
    </row>
    <row r="16" spans="2:18" ht="43.5" customHeight="1">
      <c r="B16" s="39" t="s">
        <v>112</v>
      </c>
      <c r="C16" s="59" t="str">
        <f t="shared" ca="1" si="1"/>
        <v>終了</v>
      </c>
      <c r="D16" s="44"/>
      <c r="E16" s="44" t="s">
        <v>22</v>
      </c>
      <c r="F16" s="44" t="s">
        <v>22</v>
      </c>
      <c r="G16" s="97" t="s">
        <v>61</v>
      </c>
      <c r="H16" s="97" t="s">
        <v>57</v>
      </c>
      <c r="I16" s="17" t="s">
        <v>64</v>
      </c>
      <c r="J16" s="45">
        <v>1000</v>
      </c>
      <c r="K16" s="41" t="s">
        <v>62</v>
      </c>
      <c r="L16" s="44" t="s">
        <v>24</v>
      </c>
      <c r="M16" s="118"/>
      <c r="N16" s="118">
        <v>44657</v>
      </c>
      <c r="O16" s="118">
        <v>44671</v>
      </c>
      <c r="P16" s="109" t="s">
        <v>55</v>
      </c>
      <c r="Q16" s="70" t="s">
        <v>63</v>
      </c>
      <c r="R16" s="35" t="s">
        <v>65</v>
      </c>
    </row>
    <row r="17" spans="2:18" ht="32.25" customHeight="1">
      <c r="B17" s="39" t="s">
        <v>113</v>
      </c>
      <c r="C17" s="59" t="str">
        <f t="shared" ca="1" si="1"/>
        <v>終了</v>
      </c>
      <c r="D17" s="42"/>
      <c r="E17" s="43" t="s">
        <v>22</v>
      </c>
      <c r="F17" s="42"/>
      <c r="G17" s="95" t="s">
        <v>67</v>
      </c>
      <c r="H17" s="95" t="s">
        <v>68</v>
      </c>
      <c r="I17" s="17" t="s">
        <v>75</v>
      </c>
      <c r="J17" s="47">
        <v>2000</v>
      </c>
      <c r="K17" s="38"/>
      <c r="L17" s="42"/>
      <c r="M17" s="120"/>
      <c r="N17" s="124">
        <v>44665</v>
      </c>
      <c r="O17" s="124">
        <v>44679</v>
      </c>
      <c r="P17" s="111" t="s">
        <v>71</v>
      </c>
      <c r="Q17" s="72" t="s">
        <v>70</v>
      </c>
      <c r="R17" s="38" t="s">
        <v>69</v>
      </c>
    </row>
    <row r="18" spans="2:18" ht="75" customHeight="1">
      <c r="B18" s="39" t="s">
        <v>114</v>
      </c>
      <c r="C18" s="59" t="str">
        <f t="shared" ca="1" si="1"/>
        <v>終了</v>
      </c>
      <c r="D18" s="43" t="s">
        <v>22</v>
      </c>
      <c r="E18" s="44" t="s">
        <v>22</v>
      </c>
      <c r="F18" s="44" t="s">
        <v>22</v>
      </c>
      <c r="G18" s="97" t="s">
        <v>73</v>
      </c>
      <c r="H18" s="97" t="s">
        <v>74</v>
      </c>
      <c r="I18" s="17" t="s">
        <v>76</v>
      </c>
      <c r="J18" s="45">
        <v>4500</v>
      </c>
      <c r="K18" s="17" t="s">
        <v>78</v>
      </c>
      <c r="L18" s="44"/>
      <c r="M18" s="118"/>
      <c r="N18" s="118"/>
      <c r="O18" s="118">
        <v>44690</v>
      </c>
      <c r="P18" s="111" t="s">
        <v>71</v>
      </c>
      <c r="Q18" s="70" t="s">
        <v>72</v>
      </c>
      <c r="R18" s="35" t="s">
        <v>77</v>
      </c>
    </row>
    <row r="19" spans="2:18" ht="39.75" customHeight="1">
      <c r="B19" s="39" t="s">
        <v>115</v>
      </c>
      <c r="C19" s="59" t="str">
        <f t="shared" ca="1" si="1"/>
        <v>終了</v>
      </c>
      <c r="D19" s="44"/>
      <c r="E19" s="43" t="s">
        <v>22</v>
      </c>
      <c r="F19" s="44"/>
      <c r="G19" s="97" t="s">
        <v>79</v>
      </c>
      <c r="H19" s="97" t="s">
        <v>80</v>
      </c>
      <c r="I19" s="17" t="s">
        <v>84</v>
      </c>
      <c r="J19" s="45">
        <v>1500</v>
      </c>
      <c r="K19" s="35" t="s">
        <v>81</v>
      </c>
      <c r="L19" s="44"/>
      <c r="M19" s="118"/>
      <c r="N19" s="118">
        <v>44659</v>
      </c>
      <c r="O19" s="118">
        <v>44673</v>
      </c>
      <c r="P19" s="109"/>
      <c r="Q19" s="70" t="s">
        <v>82</v>
      </c>
      <c r="R19" s="35" t="s">
        <v>83</v>
      </c>
    </row>
    <row r="20" spans="2:18" ht="38.25" customHeight="1">
      <c r="B20" s="39" t="s">
        <v>116</v>
      </c>
      <c r="C20" s="59" t="str">
        <f t="shared" ca="1" si="1"/>
        <v>終了</v>
      </c>
      <c r="D20" s="44"/>
      <c r="E20" s="44"/>
      <c r="F20" s="44" t="s">
        <v>22</v>
      </c>
      <c r="G20" s="97" t="s">
        <v>85</v>
      </c>
      <c r="H20" s="97" t="s">
        <v>86</v>
      </c>
      <c r="I20" s="17" t="s">
        <v>89</v>
      </c>
      <c r="J20" s="45">
        <v>1000</v>
      </c>
      <c r="K20" s="41" t="s">
        <v>87</v>
      </c>
      <c r="L20" s="44"/>
      <c r="M20" s="118"/>
      <c r="N20" s="118">
        <v>44728</v>
      </c>
      <c r="O20" s="118">
        <v>44742</v>
      </c>
      <c r="P20" s="109"/>
      <c r="Q20" s="70" t="s">
        <v>88</v>
      </c>
      <c r="R20" s="35" t="s">
        <v>90</v>
      </c>
    </row>
    <row r="21" spans="2:18" ht="45.75" customHeight="1">
      <c r="B21" s="39" t="s">
        <v>117</v>
      </c>
      <c r="C21" s="59" t="s">
        <v>39</v>
      </c>
      <c r="D21" s="44" t="s">
        <v>22</v>
      </c>
      <c r="E21" s="44"/>
      <c r="F21" s="44"/>
      <c r="G21" s="97" t="s">
        <v>91</v>
      </c>
      <c r="H21" s="97" t="s">
        <v>92</v>
      </c>
      <c r="I21" s="17" t="s">
        <v>93</v>
      </c>
      <c r="J21" s="45">
        <v>3000</v>
      </c>
      <c r="K21" s="41"/>
      <c r="L21" s="44"/>
      <c r="M21" s="118"/>
      <c r="N21" s="118">
        <v>44667</v>
      </c>
      <c r="O21" s="118">
        <v>44681</v>
      </c>
      <c r="P21" s="109" t="s">
        <v>94</v>
      </c>
      <c r="Q21" s="70" t="s">
        <v>95</v>
      </c>
      <c r="R21" s="35"/>
    </row>
    <row r="22" spans="2:18" ht="45.75" customHeight="1">
      <c r="B22" s="304" t="s">
        <v>118</v>
      </c>
      <c r="C22" s="272" t="s">
        <v>39</v>
      </c>
      <c r="D22" s="240"/>
      <c r="E22" s="240" t="s">
        <v>22</v>
      </c>
      <c r="F22" s="240"/>
      <c r="G22" s="306" t="s">
        <v>29</v>
      </c>
      <c r="H22" s="306" t="s">
        <v>96</v>
      </c>
      <c r="I22" s="17" t="s">
        <v>98</v>
      </c>
      <c r="J22" s="45">
        <v>1500</v>
      </c>
      <c r="K22" s="41" t="s">
        <v>97</v>
      </c>
      <c r="L22" s="44"/>
      <c r="M22" s="118">
        <v>44652</v>
      </c>
      <c r="N22" s="118">
        <v>44725</v>
      </c>
      <c r="O22" s="118">
        <v>44739</v>
      </c>
      <c r="P22" s="109" t="s">
        <v>94</v>
      </c>
      <c r="Q22" s="300" t="s">
        <v>106</v>
      </c>
      <c r="R22" s="35"/>
    </row>
    <row r="23" spans="2:18" ht="48.75" customHeight="1">
      <c r="B23" s="304"/>
      <c r="C23" s="272"/>
      <c r="D23" s="241"/>
      <c r="E23" s="241"/>
      <c r="F23" s="241"/>
      <c r="G23" s="307"/>
      <c r="H23" s="307"/>
      <c r="I23" s="17" t="s">
        <v>99</v>
      </c>
      <c r="J23" s="45">
        <v>5000</v>
      </c>
      <c r="K23" s="41" t="s">
        <v>100</v>
      </c>
      <c r="L23" s="44"/>
      <c r="M23" s="118">
        <v>44652</v>
      </c>
      <c r="N23" s="118">
        <v>44725</v>
      </c>
      <c r="O23" s="118">
        <v>44739</v>
      </c>
      <c r="P23" s="109" t="s">
        <v>94</v>
      </c>
      <c r="Q23" s="301"/>
      <c r="R23" s="17" t="s">
        <v>101</v>
      </c>
    </row>
    <row r="24" spans="2:18" ht="48.75" customHeight="1">
      <c r="B24" s="304"/>
      <c r="C24" s="272"/>
      <c r="D24" s="241"/>
      <c r="E24" s="241"/>
      <c r="F24" s="241"/>
      <c r="G24" s="307"/>
      <c r="H24" s="307"/>
      <c r="I24" s="17" t="s">
        <v>102</v>
      </c>
      <c r="J24" s="45">
        <v>1000</v>
      </c>
      <c r="K24" s="41" t="s">
        <v>97</v>
      </c>
      <c r="L24" s="44"/>
      <c r="M24" s="118">
        <v>44652</v>
      </c>
      <c r="N24" s="118">
        <v>44718</v>
      </c>
      <c r="O24" s="118">
        <v>44732</v>
      </c>
      <c r="P24" s="109" t="s">
        <v>103</v>
      </c>
      <c r="Q24" s="301"/>
      <c r="R24" s="35"/>
    </row>
    <row r="25" spans="2:18" ht="41.25" customHeight="1">
      <c r="B25" s="304"/>
      <c r="C25" s="272"/>
      <c r="D25" s="241"/>
      <c r="E25" s="241"/>
      <c r="F25" s="241"/>
      <c r="G25" s="307"/>
      <c r="H25" s="307"/>
      <c r="I25" s="17" t="s">
        <v>104</v>
      </c>
      <c r="J25" s="45">
        <v>1000</v>
      </c>
      <c r="K25" s="41" t="s">
        <v>97</v>
      </c>
      <c r="L25" s="44"/>
      <c r="M25" s="118">
        <v>44652</v>
      </c>
      <c r="N25" s="118">
        <v>44713</v>
      </c>
      <c r="O25" s="118">
        <v>44727</v>
      </c>
      <c r="P25" s="109" t="s">
        <v>30</v>
      </c>
      <c r="Q25" s="301"/>
      <c r="R25" s="35"/>
    </row>
    <row r="26" spans="2:18" s="8" customFormat="1" ht="48.75" customHeight="1">
      <c r="B26" s="304"/>
      <c r="C26" s="272"/>
      <c r="D26" s="242"/>
      <c r="E26" s="242"/>
      <c r="F26" s="242"/>
      <c r="G26" s="308"/>
      <c r="H26" s="308"/>
      <c r="I26" s="17" t="s">
        <v>105</v>
      </c>
      <c r="J26" s="45">
        <v>1000</v>
      </c>
      <c r="K26" s="41" t="s">
        <v>97</v>
      </c>
      <c r="L26" s="44"/>
      <c r="M26" s="118">
        <v>44652</v>
      </c>
      <c r="N26" s="118">
        <v>44728</v>
      </c>
      <c r="O26" s="118">
        <v>44742</v>
      </c>
      <c r="P26" s="109" t="s">
        <v>27</v>
      </c>
      <c r="Q26" s="296"/>
      <c r="R26" s="35"/>
    </row>
    <row r="27" spans="2:18" s="8" customFormat="1" ht="42.75" customHeight="1">
      <c r="B27" s="271" t="s">
        <v>119</v>
      </c>
      <c r="C27" s="272" t="s">
        <v>39</v>
      </c>
      <c r="D27" s="240"/>
      <c r="E27" s="240" t="s">
        <v>22</v>
      </c>
      <c r="F27" s="240"/>
      <c r="G27" s="229" t="s">
        <v>120</v>
      </c>
      <c r="H27" s="81" t="s">
        <v>126</v>
      </c>
      <c r="I27" s="13" t="s">
        <v>121</v>
      </c>
      <c r="J27" s="12">
        <v>3000</v>
      </c>
      <c r="K27" s="14"/>
      <c r="L27" s="14"/>
      <c r="M27" s="231">
        <v>44743</v>
      </c>
      <c r="N27" s="231">
        <v>44753</v>
      </c>
      <c r="O27" s="273">
        <v>44773</v>
      </c>
      <c r="P27" s="233" t="s">
        <v>131</v>
      </c>
      <c r="Q27" s="245" t="s">
        <v>132</v>
      </c>
      <c r="R27" s="17"/>
    </row>
    <row r="28" spans="2:18" s="8" customFormat="1" ht="45" customHeight="1">
      <c r="B28" s="271"/>
      <c r="C28" s="272"/>
      <c r="D28" s="241"/>
      <c r="E28" s="241"/>
      <c r="F28" s="241"/>
      <c r="G28" s="258"/>
      <c r="H28" s="81" t="s">
        <v>127</v>
      </c>
      <c r="I28" s="13" t="s">
        <v>121</v>
      </c>
      <c r="J28" s="12">
        <v>10000</v>
      </c>
      <c r="K28" s="28"/>
      <c r="L28" s="28"/>
      <c r="M28" s="257"/>
      <c r="N28" s="257"/>
      <c r="O28" s="275"/>
      <c r="P28" s="255"/>
      <c r="Q28" s="256"/>
      <c r="R28" s="17"/>
    </row>
    <row r="29" spans="2:18" s="8" customFormat="1" ht="39" customHeight="1">
      <c r="B29" s="271"/>
      <c r="C29" s="272"/>
      <c r="D29" s="241"/>
      <c r="E29" s="241"/>
      <c r="F29" s="241"/>
      <c r="G29" s="258"/>
      <c r="H29" s="81" t="s">
        <v>128</v>
      </c>
      <c r="I29" s="26" t="s">
        <v>122</v>
      </c>
      <c r="J29" s="24">
        <v>300</v>
      </c>
      <c r="K29" s="28" t="s">
        <v>123</v>
      </c>
      <c r="L29" s="28"/>
      <c r="M29" s="257"/>
      <c r="N29" s="257"/>
      <c r="O29" s="275"/>
      <c r="P29" s="255"/>
      <c r="Q29" s="256"/>
      <c r="R29" s="21"/>
    </row>
    <row r="30" spans="2:18" s="8" customFormat="1" ht="35.25" customHeight="1">
      <c r="B30" s="271"/>
      <c r="C30" s="272"/>
      <c r="D30" s="241"/>
      <c r="E30" s="241"/>
      <c r="F30" s="241"/>
      <c r="G30" s="258"/>
      <c r="H30" s="81" t="s">
        <v>129</v>
      </c>
      <c r="I30" s="26" t="s">
        <v>124</v>
      </c>
      <c r="J30" s="24">
        <v>20000</v>
      </c>
      <c r="K30" s="30"/>
      <c r="L30" s="29"/>
      <c r="M30" s="257"/>
      <c r="N30" s="257"/>
      <c r="O30" s="275"/>
      <c r="P30" s="255"/>
      <c r="Q30" s="256"/>
      <c r="R30" s="21"/>
    </row>
    <row r="31" spans="2:18" s="8" customFormat="1" ht="45" customHeight="1">
      <c r="B31" s="271"/>
      <c r="C31" s="272"/>
      <c r="D31" s="242"/>
      <c r="E31" s="242"/>
      <c r="F31" s="242"/>
      <c r="G31" s="230"/>
      <c r="H31" s="81" t="s">
        <v>130</v>
      </c>
      <c r="I31" s="26" t="s">
        <v>125</v>
      </c>
      <c r="J31" s="24">
        <v>5000</v>
      </c>
      <c r="K31" s="15"/>
      <c r="L31" s="18"/>
      <c r="M31" s="232"/>
      <c r="N31" s="232"/>
      <c r="O31" s="274"/>
      <c r="P31" s="234"/>
      <c r="Q31" s="246"/>
      <c r="R31" s="21"/>
    </row>
    <row r="32" spans="2:18" s="8" customFormat="1" ht="45" customHeight="1">
      <c r="B32" s="271" t="s">
        <v>133</v>
      </c>
      <c r="C32" s="272" t="str">
        <f t="shared" ref="C32:C33" si="2">IF($A$1&gt;O32, "終了", IF(O32 - $A$1 &lt;= 14, "要問合", "受付中"))</f>
        <v>受付中</v>
      </c>
      <c r="D32" s="240" t="s">
        <v>22</v>
      </c>
      <c r="E32" s="240" t="s">
        <v>22</v>
      </c>
      <c r="F32" s="240"/>
      <c r="G32" s="229" t="s">
        <v>134</v>
      </c>
      <c r="H32" s="131" t="s">
        <v>136</v>
      </c>
      <c r="I32" s="26" t="s">
        <v>135</v>
      </c>
      <c r="J32" s="24">
        <v>2000</v>
      </c>
      <c r="K32" s="15"/>
      <c r="L32" s="18" t="s">
        <v>144</v>
      </c>
      <c r="M32" s="231">
        <v>44713</v>
      </c>
      <c r="N32" s="231">
        <v>44753</v>
      </c>
      <c r="O32" s="273">
        <v>44773</v>
      </c>
      <c r="P32" s="233">
        <v>44926</v>
      </c>
      <c r="Q32" s="245" t="s">
        <v>140</v>
      </c>
      <c r="R32" s="21"/>
    </row>
    <row r="33" spans="2:18" s="8" customFormat="1" ht="45" customHeight="1">
      <c r="B33" s="271"/>
      <c r="C33" s="272" t="str">
        <f t="shared" si="2"/>
        <v>要問合</v>
      </c>
      <c r="D33" s="242"/>
      <c r="E33" s="242"/>
      <c r="F33" s="242"/>
      <c r="G33" s="230"/>
      <c r="H33" s="131" t="s">
        <v>137</v>
      </c>
      <c r="I33" s="26"/>
      <c r="J33" s="24"/>
      <c r="K33" s="51" t="s">
        <v>138</v>
      </c>
      <c r="L33" s="18"/>
      <c r="M33" s="232"/>
      <c r="N33" s="232"/>
      <c r="O33" s="274"/>
      <c r="P33" s="234"/>
      <c r="Q33" s="246"/>
      <c r="R33" s="21" t="s">
        <v>139</v>
      </c>
    </row>
    <row r="34" spans="2:18" s="8" customFormat="1" ht="45" customHeight="1">
      <c r="B34" s="271" t="s">
        <v>141</v>
      </c>
      <c r="C34" s="272" t="s">
        <v>189</v>
      </c>
      <c r="D34" s="240" t="s">
        <v>22</v>
      </c>
      <c r="E34" s="240"/>
      <c r="F34" s="240"/>
      <c r="G34" s="229" t="s">
        <v>142</v>
      </c>
      <c r="H34" s="229" t="s">
        <v>143</v>
      </c>
      <c r="I34" s="57" t="s">
        <v>145</v>
      </c>
      <c r="J34" s="58" t="s">
        <v>146</v>
      </c>
      <c r="K34" s="15" t="s">
        <v>147</v>
      </c>
      <c r="L34" s="18" t="s">
        <v>148</v>
      </c>
      <c r="M34" s="231">
        <v>44652</v>
      </c>
      <c r="N34" s="231">
        <v>44728</v>
      </c>
      <c r="O34" s="273">
        <v>44742</v>
      </c>
      <c r="P34" s="233" t="s">
        <v>151</v>
      </c>
      <c r="Q34" s="245" t="s">
        <v>152</v>
      </c>
      <c r="R34" s="21" t="s">
        <v>149</v>
      </c>
    </row>
    <row r="35" spans="2:18" s="8" customFormat="1" ht="36.75" customHeight="1">
      <c r="B35" s="271"/>
      <c r="C35" s="272"/>
      <c r="D35" s="242"/>
      <c r="E35" s="242"/>
      <c r="F35" s="242"/>
      <c r="G35" s="230"/>
      <c r="H35" s="230"/>
      <c r="I35" s="27" t="s">
        <v>150</v>
      </c>
      <c r="J35" s="25">
        <v>1000</v>
      </c>
      <c r="K35" s="22"/>
      <c r="L35" s="31"/>
      <c r="M35" s="232"/>
      <c r="N35" s="232"/>
      <c r="O35" s="274"/>
      <c r="P35" s="234"/>
      <c r="Q35" s="246"/>
      <c r="R35" s="17"/>
    </row>
    <row r="36" spans="2:18" s="8" customFormat="1" ht="63.75" customHeight="1">
      <c r="B36" s="52" t="s">
        <v>153</v>
      </c>
      <c r="C36" s="59" t="str">
        <f t="shared" ref="C36:C78" si="3">IF($A$1&gt;O36, "終了", IF(O36 - $A$1 &lt;= 14, "要問合", "受付中"))</f>
        <v>受付中</v>
      </c>
      <c r="D36" s="16" t="s">
        <v>22</v>
      </c>
      <c r="E36" s="16"/>
      <c r="F36" s="23"/>
      <c r="G36" s="132" t="s">
        <v>154</v>
      </c>
      <c r="H36" s="132" t="s">
        <v>155</v>
      </c>
      <c r="I36" s="27" t="s">
        <v>156</v>
      </c>
      <c r="J36" s="25">
        <v>1000</v>
      </c>
      <c r="K36" s="22"/>
      <c r="L36" s="20" t="s">
        <v>148</v>
      </c>
      <c r="M36" s="121">
        <v>44662</v>
      </c>
      <c r="N36" s="125">
        <v>44698</v>
      </c>
      <c r="O36" s="121">
        <v>44712</v>
      </c>
      <c r="P36" s="109" t="s">
        <v>158</v>
      </c>
      <c r="Q36" s="54" t="s">
        <v>159</v>
      </c>
      <c r="R36" s="17" t="s">
        <v>157</v>
      </c>
    </row>
    <row r="37" spans="2:18" s="8" customFormat="1" ht="70.5" customHeight="1">
      <c r="B37" s="52" t="s">
        <v>160</v>
      </c>
      <c r="C37" s="59" t="str">
        <f t="shared" si="3"/>
        <v>受付中</v>
      </c>
      <c r="D37" s="16"/>
      <c r="E37" s="16" t="s">
        <v>22</v>
      </c>
      <c r="F37" s="23"/>
      <c r="G37" s="132" t="s">
        <v>161</v>
      </c>
      <c r="H37" s="132" t="s">
        <v>162</v>
      </c>
      <c r="I37" s="27" t="s">
        <v>163</v>
      </c>
      <c r="J37" s="25" t="s">
        <v>164</v>
      </c>
      <c r="K37" s="22"/>
      <c r="L37" s="20"/>
      <c r="M37" s="273">
        <v>44635</v>
      </c>
      <c r="N37" s="273">
        <v>44698</v>
      </c>
      <c r="O37" s="273">
        <v>44712</v>
      </c>
      <c r="P37" s="233" t="s">
        <v>158</v>
      </c>
      <c r="Q37" s="245" t="s">
        <v>168</v>
      </c>
      <c r="R37" s="17"/>
    </row>
    <row r="38" spans="2:18" s="8" customFormat="1" ht="63.75" customHeight="1">
      <c r="B38" s="52" t="s">
        <v>165</v>
      </c>
      <c r="C38" s="59" t="str">
        <f t="shared" si="3"/>
        <v>要問合</v>
      </c>
      <c r="D38" s="16"/>
      <c r="E38" s="16" t="s">
        <v>22</v>
      </c>
      <c r="F38" s="23"/>
      <c r="G38" s="132" t="s">
        <v>161</v>
      </c>
      <c r="H38" s="132" t="s">
        <v>166</v>
      </c>
      <c r="I38" s="27" t="s">
        <v>167</v>
      </c>
      <c r="J38" s="25"/>
      <c r="K38" s="22"/>
      <c r="L38" s="20"/>
      <c r="M38" s="274"/>
      <c r="N38" s="274"/>
      <c r="O38" s="274"/>
      <c r="P38" s="234"/>
      <c r="Q38" s="246"/>
      <c r="R38" s="17"/>
    </row>
    <row r="39" spans="2:18" s="8" customFormat="1" ht="45" customHeight="1">
      <c r="B39" s="52" t="s">
        <v>169</v>
      </c>
      <c r="C39" s="59" t="str">
        <f t="shared" si="3"/>
        <v>受付中</v>
      </c>
      <c r="D39" s="16"/>
      <c r="E39" s="55" t="s">
        <v>22</v>
      </c>
      <c r="F39" s="23"/>
      <c r="G39" s="132" t="s">
        <v>170</v>
      </c>
      <c r="H39" s="132" t="s">
        <v>171</v>
      </c>
      <c r="I39" s="27" t="s">
        <v>172</v>
      </c>
      <c r="J39" s="25" t="s">
        <v>173</v>
      </c>
      <c r="K39" s="22" t="s">
        <v>176</v>
      </c>
      <c r="L39" s="20" t="s">
        <v>174</v>
      </c>
      <c r="M39" s="121"/>
      <c r="N39" s="125">
        <v>44728</v>
      </c>
      <c r="O39" s="121">
        <v>44742</v>
      </c>
      <c r="P39" s="109" t="s">
        <v>175</v>
      </c>
      <c r="Q39" s="54" t="s">
        <v>177</v>
      </c>
      <c r="R39" s="17"/>
    </row>
    <row r="40" spans="2:18" s="8" customFormat="1" ht="262.5" customHeight="1">
      <c r="B40" s="52" t="s">
        <v>178</v>
      </c>
      <c r="C40" s="59" t="str">
        <f t="shared" si="3"/>
        <v>受付中</v>
      </c>
      <c r="D40" s="16" t="s">
        <v>22</v>
      </c>
      <c r="E40" s="16"/>
      <c r="F40" s="16"/>
      <c r="G40" s="81" t="s">
        <v>179</v>
      </c>
      <c r="H40" s="81" t="s">
        <v>180</v>
      </c>
      <c r="I40" s="11" t="s">
        <v>182</v>
      </c>
      <c r="J40" s="12">
        <v>2000</v>
      </c>
      <c r="K40" s="32"/>
      <c r="L40" s="32"/>
      <c r="M40" s="118">
        <v>44652</v>
      </c>
      <c r="N40" s="118">
        <v>44728</v>
      </c>
      <c r="O40" s="118">
        <v>44742</v>
      </c>
      <c r="P40" s="112"/>
      <c r="Q40" s="54" t="s">
        <v>181</v>
      </c>
      <c r="R40" s="19"/>
    </row>
    <row r="41" spans="2:18" s="8" customFormat="1" ht="69.75" customHeight="1">
      <c r="B41" s="52" t="s">
        <v>183</v>
      </c>
      <c r="C41" s="53" t="str">
        <f t="shared" si="3"/>
        <v>受付中</v>
      </c>
      <c r="D41" s="49"/>
      <c r="E41" s="49"/>
      <c r="F41" s="49" t="s">
        <v>22</v>
      </c>
      <c r="G41" s="81" t="s">
        <v>184</v>
      </c>
      <c r="H41" s="81" t="s">
        <v>185</v>
      </c>
      <c r="I41" s="13" t="s">
        <v>190</v>
      </c>
      <c r="J41" s="12">
        <v>1000</v>
      </c>
      <c r="K41" s="33" t="s">
        <v>188</v>
      </c>
      <c r="L41" s="52"/>
      <c r="M41" s="118">
        <v>44652</v>
      </c>
      <c r="N41" s="118">
        <v>44728</v>
      </c>
      <c r="O41" s="118">
        <v>44742</v>
      </c>
      <c r="P41" s="109" t="s">
        <v>186</v>
      </c>
      <c r="Q41" s="54" t="s">
        <v>187</v>
      </c>
      <c r="R41" s="50"/>
    </row>
    <row r="42" spans="2:18" s="8" customFormat="1" ht="63" customHeight="1">
      <c r="B42" s="243" t="s">
        <v>200</v>
      </c>
      <c r="C42" s="227" t="str">
        <f t="shared" si="3"/>
        <v>受付中</v>
      </c>
      <c r="D42" s="227"/>
      <c r="E42" s="227"/>
      <c r="F42" s="227" t="s">
        <v>22</v>
      </c>
      <c r="G42" s="229" t="s">
        <v>191</v>
      </c>
      <c r="H42" s="229" t="s">
        <v>203</v>
      </c>
      <c r="I42" s="13" t="s">
        <v>209</v>
      </c>
      <c r="J42" s="45" t="s">
        <v>193</v>
      </c>
      <c r="K42" s="53"/>
      <c r="L42" s="243" t="s">
        <v>192</v>
      </c>
      <c r="M42" s="118"/>
      <c r="N42" s="231">
        <v>44673</v>
      </c>
      <c r="O42" s="231">
        <v>44687</v>
      </c>
      <c r="P42" s="233" t="s">
        <v>196</v>
      </c>
      <c r="Q42" s="245" t="s">
        <v>198</v>
      </c>
      <c r="R42" s="237"/>
    </row>
    <row r="43" spans="2:18" s="8" customFormat="1" ht="84.75" customHeight="1">
      <c r="B43" s="250"/>
      <c r="C43" s="254" t="str">
        <f t="shared" si="3"/>
        <v>要問合</v>
      </c>
      <c r="D43" s="254"/>
      <c r="E43" s="254"/>
      <c r="F43" s="254"/>
      <c r="G43" s="258"/>
      <c r="H43" s="258"/>
      <c r="I43" s="13" t="s">
        <v>194</v>
      </c>
      <c r="J43" s="45" t="s">
        <v>195</v>
      </c>
      <c r="K43" s="53"/>
      <c r="L43" s="250"/>
      <c r="M43" s="118"/>
      <c r="N43" s="232"/>
      <c r="O43" s="232"/>
      <c r="P43" s="234"/>
      <c r="Q43" s="256"/>
      <c r="R43" s="238"/>
    </row>
    <row r="44" spans="2:18" s="8" customFormat="1" ht="37.5" customHeight="1">
      <c r="B44" s="244"/>
      <c r="C44" s="228" t="str">
        <f t="shared" si="3"/>
        <v>要問合</v>
      </c>
      <c r="D44" s="228"/>
      <c r="E44" s="228"/>
      <c r="F44" s="228"/>
      <c r="G44" s="230"/>
      <c r="H44" s="230"/>
      <c r="I44" s="61" t="s">
        <v>197</v>
      </c>
      <c r="J44" s="45">
        <v>1500</v>
      </c>
      <c r="K44" s="53"/>
      <c r="L44" s="244"/>
      <c r="M44" s="118"/>
      <c r="N44" s="118"/>
      <c r="O44" s="118"/>
      <c r="P44" s="109"/>
      <c r="Q44" s="246"/>
      <c r="R44" s="239"/>
    </row>
    <row r="45" spans="2:18" s="8" customFormat="1" ht="47.25" customHeight="1">
      <c r="B45" s="243" t="s">
        <v>201</v>
      </c>
      <c r="C45" s="227" t="str">
        <f t="shared" si="3"/>
        <v>受付中</v>
      </c>
      <c r="D45" s="227"/>
      <c r="E45" s="227"/>
      <c r="F45" s="240" t="s">
        <v>22</v>
      </c>
      <c r="G45" s="229" t="s">
        <v>199</v>
      </c>
      <c r="H45" s="81" t="s">
        <v>180</v>
      </c>
      <c r="I45" s="13" t="s">
        <v>202</v>
      </c>
      <c r="J45" s="45" t="s">
        <v>204</v>
      </c>
      <c r="K45" s="53"/>
      <c r="L45" s="52"/>
      <c r="M45" s="118">
        <v>44652</v>
      </c>
      <c r="N45" s="118">
        <v>44698</v>
      </c>
      <c r="O45" s="118">
        <v>44712</v>
      </c>
      <c r="P45" s="109" t="s">
        <v>207</v>
      </c>
      <c r="Q45" s="245" t="s">
        <v>206</v>
      </c>
      <c r="R45" s="56"/>
    </row>
    <row r="46" spans="2:18" s="8" customFormat="1" ht="44.25" customHeight="1">
      <c r="B46" s="244"/>
      <c r="C46" s="228" t="str">
        <f t="shared" si="3"/>
        <v>受付中</v>
      </c>
      <c r="D46" s="228"/>
      <c r="E46" s="228"/>
      <c r="F46" s="242"/>
      <c r="G46" s="230"/>
      <c r="H46" s="81" t="s">
        <v>210</v>
      </c>
      <c r="I46" s="13" t="s">
        <v>205</v>
      </c>
      <c r="J46" s="45">
        <v>500</v>
      </c>
      <c r="K46" s="53"/>
      <c r="L46" s="52"/>
      <c r="M46" s="118">
        <v>44713</v>
      </c>
      <c r="N46" s="118"/>
      <c r="O46" s="118">
        <v>44834</v>
      </c>
      <c r="P46" s="112" t="s">
        <v>208</v>
      </c>
      <c r="Q46" s="246"/>
      <c r="R46" s="56"/>
    </row>
    <row r="47" spans="2:18" s="8" customFormat="1" ht="69.75" customHeight="1">
      <c r="B47" s="52" t="s">
        <v>211</v>
      </c>
      <c r="C47" s="53" t="str">
        <f t="shared" si="3"/>
        <v>受付中</v>
      </c>
      <c r="D47" s="55" t="s">
        <v>212</v>
      </c>
      <c r="E47" s="55"/>
      <c r="F47" s="55"/>
      <c r="G47" s="81" t="s">
        <v>213</v>
      </c>
      <c r="H47" s="81" t="s">
        <v>214</v>
      </c>
      <c r="I47" s="13" t="s">
        <v>215</v>
      </c>
      <c r="J47" s="45">
        <v>2000</v>
      </c>
      <c r="K47" s="53"/>
      <c r="L47" s="52"/>
      <c r="M47" s="118">
        <v>44669</v>
      </c>
      <c r="N47" s="118">
        <v>44718</v>
      </c>
      <c r="O47" s="118">
        <v>44732</v>
      </c>
      <c r="P47" s="109" t="s">
        <v>216</v>
      </c>
      <c r="Q47" s="54" t="s">
        <v>217</v>
      </c>
      <c r="R47" s="56"/>
    </row>
    <row r="48" spans="2:18" s="8" customFormat="1" ht="39" customHeight="1">
      <c r="B48" s="243" t="s">
        <v>218</v>
      </c>
      <c r="C48" s="227" t="str">
        <f t="shared" si="3"/>
        <v>受付中</v>
      </c>
      <c r="D48" s="240"/>
      <c r="E48" s="240" t="s">
        <v>22</v>
      </c>
      <c r="F48" s="240"/>
      <c r="G48" s="229" t="s">
        <v>219</v>
      </c>
      <c r="H48" s="229" t="s">
        <v>220</v>
      </c>
      <c r="I48" s="13" t="s">
        <v>224</v>
      </c>
      <c r="J48" s="45" t="s">
        <v>222</v>
      </c>
      <c r="K48" s="53"/>
      <c r="L48" s="243" t="s">
        <v>225</v>
      </c>
      <c r="M48" s="231">
        <v>44652</v>
      </c>
      <c r="N48" s="231">
        <v>44728</v>
      </c>
      <c r="O48" s="231">
        <v>44742</v>
      </c>
      <c r="P48" s="233" t="s">
        <v>221</v>
      </c>
      <c r="Q48" s="245" t="s">
        <v>229</v>
      </c>
      <c r="R48" s="56"/>
    </row>
    <row r="49" spans="2:18" s="8" customFormat="1" ht="45" customHeight="1">
      <c r="B49" s="250"/>
      <c r="C49" s="254" t="str">
        <f t="shared" si="3"/>
        <v>要問合</v>
      </c>
      <c r="D49" s="241"/>
      <c r="E49" s="241"/>
      <c r="F49" s="241"/>
      <c r="G49" s="258"/>
      <c r="H49" s="258"/>
      <c r="I49" s="61" t="s">
        <v>223</v>
      </c>
      <c r="J49" s="45">
        <v>4000</v>
      </c>
      <c r="K49" s="53"/>
      <c r="L49" s="250"/>
      <c r="M49" s="257"/>
      <c r="N49" s="257"/>
      <c r="O49" s="257"/>
      <c r="P49" s="255"/>
      <c r="Q49" s="256"/>
      <c r="R49" s="56"/>
    </row>
    <row r="50" spans="2:18" s="8" customFormat="1" ht="118.5" customHeight="1">
      <c r="B50" s="244"/>
      <c r="C50" s="228" t="str">
        <f t="shared" si="3"/>
        <v>要問合</v>
      </c>
      <c r="D50" s="242"/>
      <c r="E50" s="242"/>
      <c r="F50" s="242"/>
      <c r="G50" s="230"/>
      <c r="H50" s="230"/>
      <c r="I50" s="61" t="s">
        <v>226</v>
      </c>
      <c r="J50" s="45" t="s">
        <v>227</v>
      </c>
      <c r="K50" s="53"/>
      <c r="L50" s="244"/>
      <c r="M50" s="232"/>
      <c r="N50" s="232"/>
      <c r="O50" s="232"/>
      <c r="P50" s="234"/>
      <c r="Q50" s="246"/>
      <c r="R50" s="56"/>
    </row>
    <row r="51" spans="2:18" ht="45" customHeight="1">
      <c r="B51" s="243" t="s">
        <v>228</v>
      </c>
      <c r="C51" s="227" t="str">
        <f t="shared" si="3"/>
        <v>受付中</v>
      </c>
      <c r="D51" s="227"/>
      <c r="E51" s="227"/>
      <c r="F51" s="227" t="s">
        <v>22</v>
      </c>
      <c r="G51" s="229" t="s">
        <v>230</v>
      </c>
      <c r="H51" s="81" t="s">
        <v>231</v>
      </c>
      <c r="I51" s="13" t="s">
        <v>232</v>
      </c>
      <c r="J51" s="45">
        <v>2000</v>
      </c>
      <c r="K51" s="53"/>
      <c r="L51" s="243"/>
      <c r="M51" s="231"/>
      <c r="N51" s="231">
        <v>44728</v>
      </c>
      <c r="O51" s="231">
        <v>44742</v>
      </c>
      <c r="P51" s="233" t="s">
        <v>233</v>
      </c>
      <c r="Q51" s="245" t="s">
        <v>236</v>
      </c>
      <c r="R51" s="64"/>
    </row>
    <row r="52" spans="2:18" ht="45" customHeight="1">
      <c r="B52" s="244"/>
      <c r="C52" s="228" t="str">
        <f t="shared" si="3"/>
        <v>要問合</v>
      </c>
      <c r="D52" s="228"/>
      <c r="E52" s="228"/>
      <c r="F52" s="228"/>
      <c r="G52" s="230"/>
      <c r="H52" s="81" t="s">
        <v>235</v>
      </c>
      <c r="I52" s="53"/>
      <c r="J52" s="45" t="s">
        <v>234</v>
      </c>
      <c r="K52" s="53"/>
      <c r="L52" s="244"/>
      <c r="M52" s="232"/>
      <c r="N52" s="232"/>
      <c r="O52" s="232"/>
      <c r="P52" s="234"/>
      <c r="Q52" s="246"/>
      <c r="R52" s="64"/>
    </row>
    <row r="53" spans="2:18" ht="45" customHeight="1">
      <c r="B53" s="62" t="s">
        <v>237</v>
      </c>
      <c r="C53" s="53" t="str">
        <f t="shared" si="3"/>
        <v>受付中</v>
      </c>
      <c r="D53" s="63"/>
      <c r="E53" s="63" t="s">
        <v>22</v>
      </c>
      <c r="F53" s="63"/>
      <c r="G53" s="81" t="s">
        <v>238</v>
      </c>
      <c r="H53" s="81" t="s">
        <v>239</v>
      </c>
      <c r="I53" s="13" t="s">
        <v>242</v>
      </c>
      <c r="J53" s="45">
        <v>1000</v>
      </c>
      <c r="K53" s="53" t="s">
        <v>240</v>
      </c>
      <c r="L53" s="62"/>
      <c r="M53" s="118"/>
      <c r="N53" s="118">
        <v>44728</v>
      </c>
      <c r="O53" s="118">
        <v>44742</v>
      </c>
      <c r="P53" s="109" t="s">
        <v>241</v>
      </c>
      <c r="Q53" s="54" t="s">
        <v>243</v>
      </c>
      <c r="R53" s="64" t="s">
        <v>244</v>
      </c>
    </row>
    <row r="54" spans="2:18" ht="45" customHeight="1">
      <c r="B54" s="62" t="s">
        <v>245</v>
      </c>
      <c r="C54" s="53" t="str">
        <f t="shared" si="3"/>
        <v>受付中</v>
      </c>
      <c r="D54" s="74" t="s">
        <v>22</v>
      </c>
      <c r="E54" s="74" t="s">
        <v>22</v>
      </c>
      <c r="F54" s="63"/>
      <c r="G54" s="81" t="s">
        <v>246</v>
      </c>
      <c r="H54" s="81" t="s">
        <v>247</v>
      </c>
      <c r="I54" s="13"/>
      <c r="J54" s="45">
        <v>500</v>
      </c>
      <c r="K54" s="53" t="s">
        <v>248</v>
      </c>
      <c r="L54" s="62" t="s">
        <v>249</v>
      </c>
      <c r="M54" s="118"/>
      <c r="N54" s="118">
        <v>44806</v>
      </c>
      <c r="O54" s="118">
        <v>44820</v>
      </c>
      <c r="P54" s="109" t="s">
        <v>250</v>
      </c>
      <c r="Q54" s="54" t="s">
        <v>272</v>
      </c>
      <c r="R54" s="64"/>
    </row>
    <row r="55" spans="2:18" ht="35.25" customHeight="1">
      <c r="B55" s="243" t="s">
        <v>251</v>
      </c>
      <c r="C55" s="227" t="str">
        <f t="shared" si="3"/>
        <v>受付中</v>
      </c>
      <c r="D55" s="227"/>
      <c r="E55" s="227" t="s">
        <v>54</v>
      </c>
      <c r="F55" s="227"/>
      <c r="G55" s="229" t="s">
        <v>252</v>
      </c>
      <c r="H55" s="81" t="s">
        <v>253</v>
      </c>
      <c r="I55" s="13"/>
      <c r="J55" s="45">
        <v>10000</v>
      </c>
      <c r="K55" s="53" t="s">
        <v>269</v>
      </c>
      <c r="L55" s="65" t="s">
        <v>24</v>
      </c>
      <c r="M55" s="118"/>
      <c r="N55" s="118">
        <v>44728</v>
      </c>
      <c r="O55" s="118">
        <v>44742</v>
      </c>
      <c r="P55" s="109" t="s">
        <v>255</v>
      </c>
      <c r="Q55" s="54" t="s">
        <v>271</v>
      </c>
      <c r="R55" s="64"/>
    </row>
    <row r="56" spans="2:18" ht="35.25" customHeight="1">
      <c r="B56" s="244"/>
      <c r="C56" s="228" t="str">
        <f t="shared" si="3"/>
        <v>受付中</v>
      </c>
      <c r="D56" s="228"/>
      <c r="E56" s="228"/>
      <c r="F56" s="228"/>
      <c r="G56" s="230"/>
      <c r="H56" s="81" t="s">
        <v>254</v>
      </c>
      <c r="I56" s="13"/>
      <c r="J56" s="45">
        <v>3000</v>
      </c>
      <c r="K56" s="53" t="s">
        <v>270</v>
      </c>
      <c r="L56" s="65" t="s">
        <v>24</v>
      </c>
      <c r="M56" s="118"/>
      <c r="N56" s="118">
        <v>44728</v>
      </c>
      <c r="O56" s="118">
        <v>44742</v>
      </c>
      <c r="P56" s="109" t="s">
        <v>255</v>
      </c>
      <c r="Q56" s="54" t="s">
        <v>271</v>
      </c>
      <c r="R56" s="64"/>
    </row>
    <row r="57" spans="2:18" ht="45" customHeight="1">
      <c r="B57" s="62" t="s">
        <v>256</v>
      </c>
      <c r="C57" s="53" t="str">
        <f t="shared" si="3"/>
        <v>受付中</v>
      </c>
      <c r="D57" s="74" t="s">
        <v>22</v>
      </c>
      <c r="E57" s="74" t="s">
        <v>22</v>
      </c>
      <c r="F57" s="63"/>
      <c r="G57" s="81" t="s">
        <v>257</v>
      </c>
      <c r="H57" s="81" t="s">
        <v>275</v>
      </c>
      <c r="I57" s="13" t="s">
        <v>284</v>
      </c>
      <c r="J57" s="45">
        <v>3000</v>
      </c>
      <c r="K57" s="53" t="s">
        <v>280</v>
      </c>
      <c r="L57" s="65" t="s">
        <v>24</v>
      </c>
      <c r="M57" s="118"/>
      <c r="N57" s="118">
        <v>44698</v>
      </c>
      <c r="O57" s="118">
        <v>44712</v>
      </c>
      <c r="P57" s="109" t="s">
        <v>258</v>
      </c>
      <c r="Q57" s="54" t="s">
        <v>273</v>
      </c>
      <c r="R57" s="64"/>
    </row>
    <row r="58" spans="2:18" ht="49.5" customHeight="1">
      <c r="B58" s="65" t="s">
        <v>260</v>
      </c>
      <c r="C58" s="53" t="str">
        <f t="shared" si="3"/>
        <v>受付中</v>
      </c>
      <c r="D58" s="74" t="s">
        <v>22</v>
      </c>
      <c r="E58" s="74" t="s">
        <v>22</v>
      </c>
      <c r="F58" s="63"/>
      <c r="G58" s="81" t="s">
        <v>265</v>
      </c>
      <c r="H58" s="81" t="s">
        <v>276</v>
      </c>
      <c r="I58" s="13" t="s">
        <v>282</v>
      </c>
      <c r="J58" s="45" t="s">
        <v>259</v>
      </c>
      <c r="K58" s="53" t="s">
        <v>279</v>
      </c>
      <c r="L58" s="65" t="s">
        <v>24</v>
      </c>
      <c r="M58" s="118"/>
      <c r="N58" s="118">
        <v>44698</v>
      </c>
      <c r="O58" s="118">
        <v>44712</v>
      </c>
      <c r="P58" s="109" t="s">
        <v>258</v>
      </c>
      <c r="Q58" s="54" t="s">
        <v>273</v>
      </c>
      <c r="R58" s="64"/>
    </row>
    <row r="59" spans="2:18" ht="65.25" customHeight="1">
      <c r="B59" s="65" t="s">
        <v>261</v>
      </c>
      <c r="C59" s="53" t="str">
        <f t="shared" si="3"/>
        <v>受付中</v>
      </c>
      <c r="D59" s="74" t="s">
        <v>22</v>
      </c>
      <c r="E59" s="74" t="s">
        <v>22</v>
      </c>
      <c r="F59" s="63"/>
      <c r="G59" s="81" t="s">
        <v>265</v>
      </c>
      <c r="H59" s="81" t="s">
        <v>274</v>
      </c>
      <c r="I59" s="13" t="s">
        <v>283</v>
      </c>
      <c r="J59" s="45" t="s">
        <v>259</v>
      </c>
      <c r="K59" s="73" t="s">
        <v>281</v>
      </c>
      <c r="L59" s="65" t="s">
        <v>24</v>
      </c>
      <c r="M59" s="118"/>
      <c r="N59" s="118">
        <v>44698</v>
      </c>
      <c r="O59" s="118">
        <v>44712</v>
      </c>
      <c r="P59" s="109" t="s">
        <v>258</v>
      </c>
      <c r="Q59" s="54" t="s">
        <v>273</v>
      </c>
      <c r="R59" s="64"/>
    </row>
    <row r="60" spans="2:18" ht="49.5" customHeight="1">
      <c r="B60" s="65" t="s">
        <v>262</v>
      </c>
      <c r="C60" s="53" t="str">
        <f t="shared" si="3"/>
        <v>受付中</v>
      </c>
      <c r="D60" s="74" t="s">
        <v>22</v>
      </c>
      <c r="E60" s="74" t="s">
        <v>22</v>
      </c>
      <c r="F60" s="63"/>
      <c r="G60" s="81" t="s">
        <v>265</v>
      </c>
      <c r="H60" s="81" t="s">
        <v>277</v>
      </c>
      <c r="I60" s="13" t="s">
        <v>285</v>
      </c>
      <c r="J60" s="45">
        <v>7000</v>
      </c>
      <c r="K60" s="53" t="s">
        <v>292</v>
      </c>
      <c r="L60" s="65" t="s">
        <v>24</v>
      </c>
      <c r="M60" s="118"/>
      <c r="N60" s="118">
        <v>44698</v>
      </c>
      <c r="O60" s="118">
        <v>44712</v>
      </c>
      <c r="P60" s="109" t="s">
        <v>258</v>
      </c>
      <c r="Q60" s="54" t="s">
        <v>273</v>
      </c>
      <c r="R60" s="64"/>
    </row>
    <row r="61" spans="2:18" ht="57" customHeight="1">
      <c r="B61" s="65" t="s">
        <v>263</v>
      </c>
      <c r="C61" s="53" t="str">
        <f t="shared" si="3"/>
        <v>受付中</v>
      </c>
      <c r="D61" s="74" t="s">
        <v>22</v>
      </c>
      <c r="E61" s="74" t="s">
        <v>22</v>
      </c>
      <c r="F61" s="63"/>
      <c r="G61" s="81" t="s">
        <v>265</v>
      </c>
      <c r="H61" s="81" t="s">
        <v>278</v>
      </c>
      <c r="I61" s="13" t="s">
        <v>286</v>
      </c>
      <c r="J61" s="45">
        <v>500</v>
      </c>
      <c r="K61" s="73" t="s">
        <v>287</v>
      </c>
      <c r="L61" s="65" t="s">
        <v>24</v>
      </c>
      <c r="M61" s="118"/>
      <c r="N61" s="118">
        <v>44698</v>
      </c>
      <c r="O61" s="118">
        <v>44712</v>
      </c>
      <c r="P61" s="109" t="s">
        <v>258</v>
      </c>
      <c r="Q61" s="54" t="s">
        <v>273</v>
      </c>
      <c r="R61" s="64"/>
    </row>
    <row r="62" spans="2:18" ht="45" customHeight="1">
      <c r="B62" s="243" t="s">
        <v>264</v>
      </c>
      <c r="C62" s="227" t="str">
        <f t="shared" si="3"/>
        <v>受付中</v>
      </c>
      <c r="D62" s="240" t="s">
        <v>22</v>
      </c>
      <c r="E62" s="240"/>
      <c r="F62" s="240"/>
      <c r="G62" s="229" t="s">
        <v>288</v>
      </c>
      <c r="H62" s="229" t="s">
        <v>289</v>
      </c>
      <c r="I62" s="11" t="s">
        <v>290</v>
      </c>
      <c r="J62" s="45">
        <v>1500</v>
      </c>
      <c r="K62" s="53"/>
      <c r="L62" s="243" t="s">
        <v>295</v>
      </c>
      <c r="M62" s="231">
        <v>44652</v>
      </c>
      <c r="N62" s="231">
        <v>44698</v>
      </c>
      <c r="O62" s="231">
        <v>44712</v>
      </c>
      <c r="P62" s="233" t="s">
        <v>293</v>
      </c>
      <c r="Q62" s="245" t="s">
        <v>296</v>
      </c>
      <c r="R62" s="237"/>
    </row>
    <row r="63" spans="2:18" ht="43.5" customHeight="1">
      <c r="B63" s="244"/>
      <c r="C63" s="228" t="str">
        <f t="shared" si="3"/>
        <v>要問合</v>
      </c>
      <c r="D63" s="242"/>
      <c r="E63" s="242"/>
      <c r="F63" s="242"/>
      <c r="G63" s="230"/>
      <c r="H63" s="230"/>
      <c r="I63" s="11" t="s">
        <v>128</v>
      </c>
      <c r="J63" s="45">
        <v>1000</v>
      </c>
      <c r="K63" s="73" t="s">
        <v>291</v>
      </c>
      <c r="L63" s="244"/>
      <c r="M63" s="232"/>
      <c r="N63" s="232"/>
      <c r="O63" s="232"/>
      <c r="P63" s="234"/>
      <c r="Q63" s="246"/>
      <c r="R63" s="239"/>
    </row>
    <row r="64" spans="2:18" ht="45" customHeight="1">
      <c r="B64" s="243" t="s">
        <v>305</v>
      </c>
      <c r="C64" s="227" t="str">
        <f t="shared" si="3"/>
        <v>受付中</v>
      </c>
      <c r="D64" s="240" t="s">
        <v>22</v>
      </c>
      <c r="E64" s="240"/>
      <c r="F64" s="240"/>
      <c r="G64" s="229" t="s">
        <v>297</v>
      </c>
      <c r="H64" s="229" t="s">
        <v>334</v>
      </c>
      <c r="I64" s="78" t="s">
        <v>298</v>
      </c>
      <c r="J64" s="79">
        <v>2000</v>
      </c>
      <c r="K64" s="227"/>
      <c r="L64" s="227" t="s">
        <v>24</v>
      </c>
      <c r="M64" s="231">
        <v>44287</v>
      </c>
      <c r="N64" s="231">
        <v>44757</v>
      </c>
      <c r="O64" s="231">
        <v>44771</v>
      </c>
      <c r="P64" s="255" t="s">
        <v>299</v>
      </c>
      <c r="Q64" s="266" t="s">
        <v>300</v>
      </c>
      <c r="R64" s="269"/>
    </row>
    <row r="65" spans="2:18" ht="45" customHeight="1">
      <c r="B65" s="250"/>
      <c r="C65" s="254" t="str">
        <f t="shared" si="3"/>
        <v>要問合</v>
      </c>
      <c r="D65" s="241"/>
      <c r="E65" s="241"/>
      <c r="F65" s="241"/>
      <c r="G65" s="258"/>
      <c r="H65" s="258"/>
      <c r="I65" s="78" t="s">
        <v>301</v>
      </c>
      <c r="J65" s="79">
        <v>400</v>
      </c>
      <c r="K65" s="254"/>
      <c r="L65" s="254"/>
      <c r="M65" s="232"/>
      <c r="N65" s="232"/>
      <c r="O65" s="232"/>
      <c r="P65" s="234"/>
      <c r="Q65" s="266"/>
      <c r="R65" s="269"/>
    </row>
    <row r="66" spans="2:18" ht="45" customHeight="1">
      <c r="B66" s="244"/>
      <c r="C66" s="228" t="e">
        <f t="shared" si="3"/>
        <v>#VALUE!</v>
      </c>
      <c r="D66" s="242"/>
      <c r="E66" s="242"/>
      <c r="F66" s="242"/>
      <c r="G66" s="230"/>
      <c r="H66" s="230"/>
      <c r="I66" s="78" t="s">
        <v>306</v>
      </c>
      <c r="J66" s="80" t="s">
        <v>302</v>
      </c>
      <c r="K66" s="228"/>
      <c r="L66" s="228"/>
      <c r="M66" s="122" t="s">
        <v>303</v>
      </c>
      <c r="N66" s="122" t="s">
        <v>308</v>
      </c>
      <c r="O66" s="122" t="s">
        <v>307</v>
      </c>
      <c r="P66" s="113" t="s">
        <v>304</v>
      </c>
      <c r="Q66" s="267"/>
      <c r="R66" s="270"/>
    </row>
    <row r="67" spans="2:18" ht="45" customHeight="1">
      <c r="B67" s="243" t="s">
        <v>266</v>
      </c>
      <c r="C67" s="227" t="str">
        <f t="shared" si="3"/>
        <v>受付中</v>
      </c>
      <c r="D67" s="227" t="s">
        <v>22</v>
      </c>
      <c r="E67" s="311" t="s">
        <v>22</v>
      </c>
      <c r="F67" s="313" t="s">
        <v>22</v>
      </c>
      <c r="G67" s="229" t="s">
        <v>309</v>
      </c>
      <c r="H67" s="310" t="s">
        <v>333</v>
      </c>
      <c r="I67" s="11" t="s">
        <v>310</v>
      </c>
      <c r="J67" s="47"/>
      <c r="K67" s="81" t="s">
        <v>317</v>
      </c>
      <c r="L67" s="243" t="s">
        <v>311</v>
      </c>
      <c r="M67" s="231"/>
      <c r="N67" s="231">
        <v>44795</v>
      </c>
      <c r="O67" s="231">
        <v>44809</v>
      </c>
      <c r="P67" s="233" t="s">
        <v>312</v>
      </c>
      <c r="Q67" s="235" t="s">
        <v>318</v>
      </c>
      <c r="R67" s="64"/>
    </row>
    <row r="68" spans="2:18" ht="45" customHeight="1">
      <c r="B68" s="250"/>
      <c r="C68" s="254" t="str">
        <f t="shared" si="3"/>
        <v>要問合</v>
      </c>
      <c r="D68" s="254"/>
      <c r="E68" s="312"/>
      <c r="F68" s="313"/>
      <c r="G68" s="258"/>
      <c r="H68" s="310"/>
      <c r="I68" s="11" t="s">
        <v>313</v>
      </c>
      <c r="J68" s="47"/>
      <c r="K68" s="83"/>
      <c r="L68" s="250"/>
      <c r="M68" s="257"/>
      <c r="N68" s="257"/>
      <c r="O68" s="257"/>
      <c r="P68" s="255"/>
      <c r="Q68" s="268"/>
      <c r="R68" s="66"/>
    </row>
    <row r="69" spans="2:18" ht="45" customHeight="1">
      <c r="B69" s="250"/>
      <c r="C69" s="254" t="str">
        <f t="shared" si="3"/>
        <v>要問合</v>
      </c>
      <c r="D69" s="254"/>
      <c r="E69" s="312"/>
      <c r="F69" s="313"/>
      <c r="G69" s="258"/>
      <c r="H69" s="310"/>
      <c r="I69" s="11" t="s">
        <v>314</v>
      </c>
      <c r="J69" s="47"/>
      <c r="K69" s="83"/>
      <c r="L69" s="250"/>
      <c r="M69" s="257"/>
      <c r="N69" s="257"/>
      <c r="O69" s="257"/>
      <c r="P69" s="255"/>
      <c r="Q69" s="268"/>
      <c r="R69" s="66"/>
    </row>
    <row r="70" spans="2:18" ht="45" customHeight="1">
      <c r="B70" s="244"/>
      <c r="C70" s="228" t="str">
        <f t="shared" si="3"/>
        <v>要問合</v>
      </c>
      <c r="D70" s="254"/>
      <c r="E70" s="312"/>
      <c r="F70" s="227"/>
      <c r="G70" s="230"/>
      <c r="H70" s="310"/>
      <c r="I70" s="11" t="s">
        <v>315</v>
      </c>
      <c r="J70" s="45"/>
      <c r="K70" s="82" t="s">
        <v>316</v>
      </c>
      <c r="L70" s="244"/>
      <c r="M70" s="232"/>
      <c r="N70" s="232"/>
      <c r="O70" s="232"/>
      <c r="P70" s="234"/>
      <c r="Q70" s="236"/>
      <c r="R70" s="64"/>
    </row>
    <row r="71" spans="2:18" ht="45" customHeight="1">
      <c r="B71" s="65" t="s">
        <v>324</v>
      </c>
      <c r="C71" s="53" t="str">
        <f t="shared" si="3"/>
        <v>受付中</v>
      </c>
      <c r="D71" s="63"/>
      <c r="E71" s="63"/>
      <c r="F71" s="63" t="s">
        <v>54</v>
      </c>
      <c r="G71" s="81" t="s">
        <v>319</v>
      </c>
      <c r="H71" s="81" t="s">
        <v>332</v>
      </c>
      <c r="I71" s="13"/>
      <c r="J71" s="45">
        <v>2150</v>
      </c>
      <c r="K71" s="53" t="s">
        <v>320</v>
      </c>
      <c r="L71" s="62" t="s">
        <v>294</v>
      </c>
      <c r="M71" s="118"/>
      <c r="N71" s="118">
        <v>44667</v>
      </c>
      <c r="O71" s="118">
        <v>44681</v>
      </c>
      <c r="P71" s="109" t="s">
        <v>321</v>
      </c>
      <c r="Q71" s="54" t="s">
        <v>323</v>
      </c>
      <c r="R71" s="64" t="s">
        <v>322</v>
      </c>
    </row>
    <row r="72" spans="2:18" ht="45" customHeight="1">
      <c r="B72" s="243" t="s">
        <v>267</v>
      </c>
      <c r="C72" s="227" t="str">
        <f t="shared" si="3"/>
        <v>受付中</v>
      </c>
      <c r="D72" s="227" t="s">
        <v>22</v>
      </c>
      <c r="E72" s="227" t="s">
        <v>22</v>
      </c>
      <c r="F72" s="227"/>
      <c r="G72" s="229" t="s">
        <v>325</v>
      </c>
      <c r="H72" s="229" t="s">
        <v>330</v>
      </c>
      <c r="I72" s="11" t="s">
        <v>328</v>
      </c>
      <c r="J72" s="77">
        <v>5000</v>
      </c>
      <c r="K72" s="227" t="s">
        <v>294</v>
      </c>
      <c r="L72" s="227" t="s">
        <v>23</v>
      </c>
      <c r="M72" s="231">
        <v>44666</v>
      </c>
      <c r="N72" s="231">
        <v>44728</v>
      </c>
      <c r="O72" s="231">
        <v>44742</v>
      </c>
      <c r="P72" s="233" t="s">
        <v>151</v>
      </c>
      <c r="Q72" s="265" t="s">
        <v>326</v>
      </c>
      <c r="R72" s="259" t="s">
        <v>327</v>
      </c>
    </row>
    <row r="73" spans="2:18" ht="45" customHeight="1">
      <c r="B73" s="250"/>
      <c r="C73" s="254" t="str">
        <f t="shared" si="3"/>
        <v>要問合</v>
      </c>
      <c r="D73" s="254"/>
      <c r="E73" s="254"/>
      <c r="F73" s="254"/>
      <c r="G73" s="258"/>
      <c r="H73" s="230"/>
      <c r="I73" s="11" t="s">
        <v>329</v>
      </c>
      <c r="J73" s="77">
        <v>10000</v>
      </c>
      <c r="K73" s="254"/>
      <c r="L73" s="254"/>
      <c r="M73" s="257"/>
      <c r="N73" s="257"/>
      <c r="O73" s="257"/>
      <c r="P73" s="255"/>
      <c r="Q73" s="266"/>
      <c r="R73" s="260"/>
    </row>
    <row r="74" spans="2:18" ht="45" customHeight="1">
      <c r="B74" s="244"/>
      <c r="C74" s="228" t="str">
        <f t="shared" si="3"/>
        <v>要問合</v>
      </c>
      <c r="D74" s="228"/>
      <c r="E74" s="228"/>
      <c r="F74" s="228"/>
      <c r="G74" s="230"/>
      <c r="H74" s="13" t="s">
        <v>331</v>
      </c>
      <c r="I74" s="11"/>
      <c r="J74" s="77">
        <v>5000</v>
      </c>
      <c r="K74" s="228"/>
      <c r="L74" s="228"/>
      <c r="M74" s="232"/>
      <c r="N74" s="232"/>
      <c r="O74" s="232"/>
      <c r="P74" s="234"/>
      <c r="Q74" s="267"/>
      <c r="R74" s="261"/>
    </row>
    <row r="75" spans="2:18" ht="45" customHeight="1">
      <c r="B75" s="243" t="s">
        <v>268</v>
      </c>
      <c r="C75" s="227" t="str">
        <f t="shared" si="3"/>
        <v>受付中</v>
      </c>
      <c r="D75" s="240" t="s">
        <v>54</v>
      </c>
      <c r="E75" s="240" t="s">
        <v>54</v>
      </c>
      <c r="F75" s="240" t="s">
        <v>54</v>
      </c>
      <c r="G75" s="229" t="s">
        <v>335</v>
      </c>
      <c r="H75" s="13" t="s">
        <v>337</v>
      </c>
      <c r="I75" s="13" t="s">
        <v>336</v>
      </c>
      <c r="J75" s="45">
        <v>30000</v>
      </c>
      <c r="K75" s="227" t="s">
        <v>295</v>
      </c>
      <c r="L75" s="243" t="s">
        <v>338</v>
      </c>
      <c r="M75" s="231"/>
      <c r="N75" s="231">
        <v>44736</v>
      </c>
      <c r="O75" s="231">
        <v>44750</v>
      </c>
      <c r="P75" s="262" t="s">
        <v>341</v>
      </c>
      <c r="Q75" s="54" t="s">
        <v>340</v>
      </c>
      <c r="R75" s="264" t="s">
        <v>339</v>
      </c>
    </row>
    <row r="76" spans="2:18" ht="45" customHeight="1">
      <c r="B76" s="244"/>
      <c r="C76" s="228" t="str">
        <f t="shared" si="3"/>
        <v>要問合</v>
      </c>
      <c r="D76" s="242"/>
      <c r="E76" s="242"/>
      <c r="F76" s="242"/>
      <c r="G76" s="230"/>
      <c r="H76" s="13" t="s">
        <v>342</v>
      </c>
      <c r="I76" s="13" t="s">
        <v>343</v>
      </c>
      <c r="J76" s="45">
        <v>20000</v>
      </c>
      <c r="K76" s="228"/>
      <c r="L76" s="244"/>
      <c r="M76" s="232"/>
      <c r="N76" s="232"/>
      <c r="O76" s="232"/>
      <c r="P76" s="263"/>
      <c r="Q76" s="54" t="s">
        <v>344</v>
      </c>
      <c r="R76" s="239"/>
    </row>
    <row r="77" spans="2:18" ht="45" customHeight="1">
      <c r="B77" s="243" t="s">
        <v>345</v>
      </c>
      <c r="C77" s="227" t="str">
        <f t="shared" si="3"/>
        <v>受付中</v>
      </c>
      <c r="D77" s="84"/>
      <c r="E77" s="84" t="s">
        <v>22</v>
      </c>
      <c r="F77" s="84" t="s">
        <v>22</v>
      </c>
      <c r="G77" s="229" t="s">
        <v>346</v>
      </c>
      <c r="H77" s="11" t="s">
        <v>352</v>
      </c>
      <c r="I77" s="11"/>
      <c r="J77" s="77" t="s">
        <v>349</v>
      </c>
      <c r="K77" s="76" t="s">
        <v>294</v>
      </c>
      <c r="L77" s="76" t="s">
        <v>24</v>
      </c>
      <c r="M77" s="123"/>
      <c r="N77" s="123">
        <v>44698</v>
      </c>
      <c r="O77" s="123">
        <v>44712</v>
      </c>
      <c r="P77" s="114" t="s">
        <v>350</v>
      </c>
      <c r="Q77" s="265" t="s">
        <v>348</v>
      </c>
      <c r="R77" s="64"/>
    </row>
    <row r="78" spans="2:18" ht="45" customHeight="1">
      <c r="B78" s="250"/>
      <c r="C78" s="254" t="str">
        <f t="shared" si="3"/>
        <v>受付中</v>
      </c>
      <c r="D78" s="84"/>
      <c r="E78" s="84" t="s">
        <v>22</v>
      </c>
      <c r="F78" s="84" t="s">
        <v>22</v>
      </c>
      <c r="G78" s="258"/>
      <c r="H78" s="11" t="s">
        <v>351</v>
      </c>
      <c r="I78" s="11"/>
      <c r="J78" s="77">
        <v>1000</v>
      </c>
      <c r="K78" s="76" t="s">
        <v>311</v>
      </c>
      <c r="L78" s="76" t="s">
        <v>24</v>
      </c>
      <c r="M78" s="123"/>
      <c r="N78" s="123">
        <v>44708</v>
      </c>
      <c r="O78" s="123">
        <v>44722</v>
      </c>
      <c r="P78" s="114" t="s">
        <v>347</v>
      </c>
      <c r="Q78" s="267"/>
      <c r="R78" s="64"/>
    </row>
    <row r="79" spans="2:18" ht="45" customHeight="1">
      <c r="B79" s="62" t="s">
        <v>355</v>
      </c>
      <c r="C79" s="74" t="str">
        <f>IF($A$1&gt;O79, "終了", IF(O79 - $A$1 &lt;= 14, "要問合", "受付中"))</f>
        <v>受付中</v>
      </c>
      <c r="D79" s="84"/>
      <c r="E79" s="84" t="s">
        <v>22</v>
      </c>
      <c r="F79" s="84" t="s">
        <v>22</v>
      </c>
      <c r="G79" s="81" t="s">
        <v>353</v>
      </c>
      <c r="H79" s="11" t="s">
        <v>354</v>
      </c>
      <c r="I79" s="13"/>
      <c r="J79" s="45">
        <v>2000</v>
      </c>
      <c r="K79" s="53" t="s">
        <v>418</v>
      </c>
      <c r="L79" s="62" t="s">
        <v>24</v>
      </c>
      <c r="M79" s="118">
        <v>44662</v>
      </c>
      <c r="N79" s="118">
        <v>44736</v>
      </c>
      <c r="O79" s="118">
        <v>44750</v>
      </c>
      <c r="P79" s="109" t="s">
        <v>357</v>
      </c>
      <c r="Q79" s="54" t="s">
        <v>358</v>
      </c>
      <c r="R79" s="64" t="s">
        <v>356</v>
      </c>
    </row>
    <row r="80" spans="2:18" ht="70.5" customHeight="1">
      <c r="B80" s="243" t="s">
        <v>359</v>
      </c>
      <c r="C80" s="74" t="str">
        <f>IF($A$1&gt;O80, "終了", IF(O80 - $A$1 &lt;= 14, "要問合", "受付中"))</f>
        <v>受付中</v>
      </c>
      <c r="D80" s="87" t="s">
        <v>54</v>
      </c>
      <c r="E80" s="87"/>
      <c r="F80" s="63" t="s">
        <v>54</v>
      </c>
      <c r="G80" s="229" t="s">
        <v>360</v>
      </c>
      <c r="H80" s="13" t="s">
        <v>361</v>
      </c>
      <c r="I80" s="13" t="s">
        <v>362</v>
      </c>
      <c r="J80" s="45">
        <v>2000</v>
      </c>
      <c r="K80" s="53" t="s">
        <v>418</v>
      </c>
      <c r="L80" s="86" t="s">
        <v>24</v>
      </c>
      <c r="M80" s="118">
        <v>44652</v>
      </c>
      <c r="N80" s="118">
        <v>44698</v>
      </c>
      <c r="O80" s="118">
        <v>44712</v>
      </c>
      <c r="P80" s="109" t="s">
        <v>383</v>
      </c>
      <c r="Q80" s="54" t="s">
        <v>375</v>
      </c>
      <c r="R80" s="89"/>
    </row>
    <row r="81" spans="2:18" ht="70.5" customHeight="1">
      <c r="B81" s="250"/>
      <c r="C81" s="74" t="str">
        <f>IF($A$1&gt;O81, "終了", IF(O81 - $A$1 &lt;= 14, "要問合", "受付中"))</f>
        <v>受付中</v>
      </c>
      <c r="D81" s="87" t="s">
        <v>54</v>
      </c>
      <c r="E81" s="87"/>
      <c r="F81" s="87" t="s">
        <v>54</v>
      </c>
      <c r="G81" s="258"/>
      <c r="H81" s="13" t="s">
        <v>363</v>
      </c>
      <c r="I81" s="13" t="s">
        <v>364</v>
      </c>
      <c r="J81" s="45">
        <v>1000</v>
      </c>
      <c r="K81" s="75" t="s">
        <v>418</v>
      </c>
      <c r="L81" s="67" t="s">
        <v>384</v>
      </c>
      <c r="M81" s="118">
        <v>44652</v>
      </c>
      <c r="N81" s="118">
        <v>44698</v>
      </c>
      <c r="O81" s="118">
        <v>44712</v>
      </c>
      <c r="P81" s="109" t="s">
        <v>385</v>
      </c>
      <c r="Q81" s="54" t="s">
        <v>376</v>
      </c>
      <c r="R81" s="89"/>
    </row>
    <row r="82" spans="2:18" ht="70.5" customHeight="1">
      <c r="B82" s="250"/>
      <c r="C82" s="74" t="str">
        <f>IF($A$1&gt;O82, "終了", IF(O82 - $A$1 &lt;= 14, "要問合", "受付中"))</f>
        <v>受付中</v>
      </c>
      <c r="D82" s="87" t="s">
        <v>54</v>
      </c>
      <c r="E82" s="87"/>
      <c r="F82" s="87" t="s">
        <v>54</v>
      </c>
      <c r="G82" s="258"/>
      <c r="H82" s="13" t="s">
        <v>365</v>
      </c>
      <c r="I82" s="13" t="s">
        <v>367</v>
      </c>
      <c r="J82" s="45" t="s">
        <v>366</v>
      </c>
      <c r="K82" s="75" t="s">
        <v>418</v>
      </c>
      <c r="L82" s="67" t="s">
        <v>388</v>
      </c>
      <c r="M82" s="118">
        <v>44652</v>
      </c>
      <c r="N82" s="118">
        <v>44698</v>
      </c>
      <c r="O82" s="118">
        <v>44712</v>
      </c>
      <c r="P82" s="109" t="s">
        <v>383</v>
      </c>
      <c r="Q82" s="54" t="s">
        <v>377</v>
      </c>
      <c r="R82" s="89"/>
    </row>
    <row r="83" spans="2:18" ht="63.75">
      <c r="B83" s="250"/>
      <c r="C83" s="74" t="s">
        <v>391</v>
      </c>
      <c r="D83" s="87" t="s">
        <v>54</v>
      </c>
      <c r="E83" s="87"/>
      <c r="F83" s="87" t="s">
        <v>54</v>
      </c>
      <c r="G83" s="258"/>
      <c r="H83" s="13" t="s">
        <v>368</v>
      </c>
      <c r="I83" s="13" t="s">
        <v>369</v>
      </c>
      <c r="J83" s="45" t="s">
        <v>374</v>
      </c>
      <c r="K83" s="53" t="s">
        <v>418</v>
      </c>
      <c r="L83" s="62" t="s">
        <v>386</v>
      </c>
      <c r="M83" s="118">
        <v>44652</v>
      </c>
      <c r="N83" s="118" t="s">
        <v>382</v>
      </c>
      <c r="O83" s="118" t="s">
        <v>382</v>
      </c>
      <c r="P83" s="109" t="s">
        <v>387</v>
      </c>
      <c r="Q83" s="54" t="s">
        <v>378</v>
      </c>
      <c r="R83" s="64"/>
    </row>
    <row r="84" spans="2:18" ht="45" customHeight="1">
      <c r="B84" s="250"/>
      <c r="C84" s="74" t="str">
        <f t="shared" ref="C84:C89" si="4">IF($A$1&gt;O84, "終了", IF(O84 - $A$1 &lt;= 14, "要問合", "受付中"))</f>
        <v>受付中</v>
      </c>
      <c r="D84" s="87" t="s">
        <v>54</v>
      </c>
      <c r="E84" s="87"/>
      <c r="F84" s="87" t="s">
        <v>54</v>
      </c>
      <c r="G84" s="258"/>
      <c r="H84" s="13" t="s">
        <v>389</v>
      </c>
      <c r="I84" s="13" t="s">
        <v>390</v>
      </c>
      <c r="J84" s="45">
        <v>1000</v>
      </c>
      <c r="K84" s="53" t="s">
        <v>418</v>
      </c>
      <c r="L84" s="62" t="s">
        <v>384</v>
      </c>
      <c r="M84" s="118">
        <v>44652</v>
      </c>
      <c r="N84" s="118">
        <v>44698</v>
      </c>
      <c r="O84" s="118">
        <v>44712</v>
      </c>
      <c r="P84" s="109" t="s">
        <v>385</v>
      </c>
      <c r="Q84" s="54" t="s">
        <v>379</v>
      </c>
      <c r="R84" s="64"/>
    </row>
    <row r="85" spans="2:18" ht="63.75">
      <c r="B85" s="250"/>
      <c r="C85" s="74" t="str">
        <f t="shared" si="4"/>
        <v>受付中</v>
      </c>
      <c r="D85" s="87" t="s">
        <v>54</v>
      </c>
      <c r="E85" s="87"/>
      <c r="F85" s="87" t="s">
        <v>54</v>
      </c>
      <c r="G85" s="258"/>
      <c r="H85" s="13" t="s">
        <v>370</v>
      </c>
      <c r="I85" s="13" t="s">
        <v>372</v>
      </c>
      <c r="J85" s="45">
        <v>2000</v>
      </c>
      <c r="K85" s="85" t="s">
        <v>418</v>
      </c>
      <c r="L85" s="86" t="s">
        <v>384</v>
      </c>
      <c r="M85" s="118">
        <v>44652</v>
      </c>
      <c r="N85" s="118">
        <v>44698</v>
      </c>
      <c r="O85" s="118">
        <v>44712</v>
      </c>
      <c r="P85" s="109" t="s">
        <v>383</v>
      </c>
      <c r="Q85" s="54" t="s">
        <v>380</v>
      </c>
      <c r="R85" s="88"/>
    </row>
    <row r="86" spans="2:18" ht="63.75">
      <c r="B86" s="244"/>
      <c r="C86" s="74" t="str">
        <f t="shared" si="4"/>
        <v>受付中</v>
      </c>
      <c r="D86" s="87" t="s">
        <v>54</v>
      </c>
      <c r="E86" s="87"/>
      <c r="F86" s="87" t="s">
        <v>54</v>
      </c>
      <c r="G86" s="230"/>
      <c r="H86" s="13" t="s">
        <v>371</v>
      </c>
      <c r="I86" s="13" t="s">
        <v>373</v>
      </c>
      <c r="J86" s="45">
        <v>2000</v>
      </c>
      <c r="K86" s="85" t="s">
        <v>418</v>
      </c>
      <c r="L86" s="86" t="s">
        <v>384</v>
      </c>
      <c r="M86" s="118">
        <v>44652</v>
      </c>
      <c r="N86" s="118">
        <v>44698</v>
      </c>
      <c r="O86" s="118">
        <v>44712</v>
      </c>
      <c r="P86" s="109" t="s">
        <v>383</v>
      </c>
      <c r="Q86" s="54" t="s">
        <v>381</v>
      </c>
      <c r="R86" s="88"/>
    </row>
    <row r="87" spans="2:18" ht="99" customHeight="1">
      <c r="B87" s="90" t="s">
        <v>392</v>
      </c>
      <c r="C87" s="74" t="str">
        <f t="shared" si="4"/>
        <v>受付中</v>
      </c>
      <c r="D87" s="91"/>
      <c r="E87" s="91" t="s">
        <v>22</v>
      </c>
      <c r="F87" s="91"/>
      <c r="G87" s="81" t="s">
        <v>393</v>
      </c>
      <c r="H87" s="13" t="s">
        <v>394</v>
      </c>
      <c r="I87" s="13" t="s">
        <v>395</v>
      </c>
      <c r="J87" s="24" t="s">
        <v>396</v>
      </c>
      <c r="K87" s="100" t="s">
        <v>399</v>
      </c>
      <c r="L87" s="90" t="s">
        <v>295</v>
      </c>
      <c r="M87" s="118">
        <v>44743</v>
      </c>
      <c r="N87" s="118">
        <v>44757</v>
      </c>
      <c r="O87" s="118">
        <v>44771</v>
      </c>
      <c r="P87" s="109" t="s">
        <v>397</v>
      </c>
      <c r="Q87" s="99" t="s">
        <v>398</v>
      </c>
      <c r="R87" s="92"/>
    </row>
    <row r="88" spans="2:18" ht="38.25" customHeight="1">
      <c r="B88" s="243" t="s">
        <v>400</v>
      </c>
      <c r="C88" s="74" t="str">
        <f t="shared" si="4"/>
        <v>受付中</v>
      </c>
      <c r="D88" s="91"/>
      <c r="E88" s="91"/>
      <c r="F88" s="91" t="s">
        <v>22</v>
      </c>
      <c r="G88" s="229" t="s">
        <v>401</v>
      </c>
      <c r="H88" s="13" t="s">
        <v>408</v>
      </c>
      <c r="I88" s="13"/>
      <c r="J88" s="45">
        <v>500</v>
      </c>
      <c r="K88" s="90" t="s">
        <v>295</v>
      </c>
      <c r="L88" s="90" t="s">
        <v>295</v>
      </c>
      <c r="M88" s="118"/>
      <c r="N88" s="118">
        <v>44728</v>
      </c>
      <c r="O88" s="121">
        <v>44742</v>
      </c>
      <c r="P88" s="109" t="s">
        <v>402</v>
      </c>
      <c r="Q88" s="235" t="s">
        <v>403</v>
      </c>
      <c r="R88" s="17" t="s">
        <v>407</v>
      </c>
    </row>
    <row r="89" spans="2:18" ht="38.25">
      <c r="B89" s="244"/>
      <c r="C89" s="74" t="str">
        <f t="shared" si="4"/>
        <v>受付中</v>
      </c>
      <c r="D89" s="91"/>
      <c r="E89" s="91"/>
      <c r="F89" s="91" t="s">
        <v>22</v>
      </c>
      <c r="G89" s="230"/>
      <c r="H89" s="13" t="s">
        <v>409</v>
      </c>
      <c r="I89" s="13" t="s">
        <v>404</v>
      </c>
      <c r="J89" s="45" t="s">
        <v>405</v>
      </c>
      <c r="K89" s="81" t="s">
        <v>410</v>
      </c>
      <c r="L89" s="90" t="s">
        <v>295</v>
      </c>
      <c r="M89" s="118"/>
      <c r="N89" s="126">
        <v>44820</v>
      </c>
      <c r="O89" s="127">
        <v>44834</v>
      </c>
      <c r="P89" s="115" t="s">
        <v>406</v>
      </c>
      <c r="Q89" s="236"/>
      <c r="R89" s="17" t="s">
        <v>411</v>
      </c>
    </row>
    <row r="90" spans="2:18" ht="33.75" customHeight="1">
      <c r="B90" s="243" t="s">
        <v>412</v>
      </c>
      <c r="C90" s="240" t="str">
        <f t="shared" ref="C90" si="5">IF($A$1&gt;O90, "終了", IF(O90 - $A$1 &lt;= 14, "要問合", "受付中"))</f>
        <v>受付中</v>
      </c>
      <c r="D90" s="240"/>
      <c r="E90" s="240" t="s">
        <v>22</v>
      </c>
      <c r="F90" s="240"/>
      <c r="G90" s="229" t="s">
        <v>413</v>
      </c>
      <c r="H90" s="247" t="s">
        <v>414</v>
      </c>
      <c r="I90" s="13" t="s">
        <v>416</v>
      </c>
      <c r="J90" s="24">
        <v>23000</v>
      </c>
      <c r="K90" s="227" t="s">
        <v>418</v>
      </c>
      <c r="L90" s="243" t="s">
        <v>418</v>
      </c>
      <c r="M90" s="231">
        <v>44659</v>
      </c>
      <c r="N90" s="231">
        <v>44698</v>
      </c>
      <c r="O90" s="231">
        <v>44712</v>
      </c>
      <c r="P90" s="233" t="s">
        <v>419</v>
      </c>
      <c r="Q90" s="235" t="s">
        <v>420</v>
      </c>
      <c r="R90" s="314"/>
    </row>
    <row r="91" spans="2:18" ht="140.25">
      <c r="B91" s="244"/>
      <c r="C91" s="242"/>
      <c r="D91" s="242"/>
      <c r="E91" s="242"/>
      <c r="F91" s="242"/>
      <c r="G91" s="230"/>
      <c r="H91" s="249"/>
      <c r="I91" s="13" t="s">
        <v>417</v>
      </c>
      <c r="J91" s="45" t="s">
        <v>415</v>
      </c>
      <c r="K91" s="228"/>
      <c r="L91" s="244"/>
      <c r="M91" s="232"/>
      <c r="N91" s="232"/>
      <c r="O91" s="232"/>
      <c r="P91" s="234"/>
      <c r="Q91" s="236"/>
      <c r="R91" s="239"/>
    </row>
    <row r="92" spans="2:18" ht="45" customHeight="1">
      <c r="B92" s="243" t="s">
        <v>421</v>
      </c>
      <c r="C92" s="240" t="str">
        <f t="shared" ref="C92" si="6">IF($A$1&gt;O92, "終了", IF(O92 - $A$1 &lt;= 14, "要問合", "受付中"))</f>
        <v>受付中</v>
      </c>
      <c r="D92" s="227"/>
      <c r="E92" s="227" t="s">
        <v>22</v>
      </c>
      <c r="F92" s="227" t="s">
        <v>22</v>
      </c>
      <c r="G92" s="229" t="s">
        <v>422</v>
      </c>
      <c r="H92" s="11" t="s">
        <v>423</v>
      </c>
      <c r="I92" s="11" t="s">
        <v>429</v>
      </c>
      <c r="J92" s="77">
        <v>10000</v>
      </c>
      <c r="K92" s="134" t="s">
        <v>427</v>
      </c>
      <c r="L92" s="227" t="s">
        <v>24</v>
      </c>
      <c r="M92" s="118">
        <v>44704</v>
      </c>
      <c r="N92" s="118">
        <f t="shared" ref="N92:N97" si="7">O92-14</f>
        <v>44756</v>
      </c>
      <c r="O92" s="118">
        <v>44770</v>
      </c>
      <c r="P92" s="233" t="s">
        <v>428</v>
      </c>
      <c r="Q92" s="235" t="s">
        <v>426</v>
      </c>
      <c r="R92" s="237"/>
    </row>
    <row r="93" spans="2:18" ht="54.75" customHeight="1">
      <c r="B93" s="244"/>
      <c r="C93" s="242"/>
      <c r="D93" s="228"/>
      <c r="E93" s="228"/>
      <c r="F93" s="228"/>
      <c r="G93" s="230"/>
      <c r="H93" s="11" t="s">
        <v>424</v>
      </c>
      <c r="I93" s="11" t="s">
        <v>430</v>
      </c>
      <c r="J93" s="79">
        <v>1000</v>
      </c>
      <c r="K93" s="128" t="s">
        <v>425</v>
      </c>
      <c r="L93" s="228"/>
      <c r="M93" s="118">
        <v>44743</v>
      </c>
      <c r="N93" s="118">
        <f t="shared" si="7"/>
        <v>44790</v>
      </c>
      <c r="O93" s="118">
        <v>44804</v>
      </c>
      <c r="P93" s="234"/>
      <c r="Q93" s="236"/>
      <c r="R93" s="239"/>
    </row>
    <row r="94" spans="2:18" ht="89.25">
      <c r="B94" s="93" t="s">
        <v>431</v>
      </c>
      <c r="C94" s="74" t="str">
        <f t="shared" ref="C94:C96" si="8">IF($A$1&gt;O94, "終了", IF(O94 - $A$1 &lt;= 14, "要問合", "受付中"))</f>
        <v>受付中</v>
      </c>
      <c r="D94" s="94" t="s">
        <v>54</v>
      </c>
      <c r="E94" s="94"/>
      <c r="F94" s="94"/>
      <c r="G94" s="81" t="s">
        <v>432</v>
      </c>
      <c r="H94" s="13" t="s">
        <v>434</v>
      </c>
      <c r="I94" s="13" t="s">
        <v>435</v>
      </c>
      <c r="J94" s="45">
        <v>1000</v>
      </c>
      <c r="K94" s="81" t="s">
        <v>436</v>
      </c>
      <c r="L94" s="93" t="s">
        <v>418</v>
      </c>
      <c r="M94" s="118">
        <v>44664</v>
      </c>
      <c r="N94" s="118">
        <f t="shared" si="7"/>
        <v>44698</v>
      </c>
      <c r="O94" s="118">
        <v>44712</v>
      </c>
      <c r="P94" s="109" t="s">
        <v>438</v>
      </c>
      <c r="Q94" s="54" t="s">
        <v>433</v>
      </c>
      <c r="R94" s="129" t="s">
        <v>437</v>
      </c>
    </row>
    <row r="95" spans="2:18" ht="68.25" customHeight="1">
      <c r="B95" s="93" t="s">
        <v>439</v>
      </c>
      <c r="C95" s="74" t="str">
        <f t="shared" si="8"/>
        <v>受付中</v>
      </c>
      <c r="D95" s="94"/>
      <c r="E95" s="94" t="s">
        <v>54</v>
      </c>
      <c r="F95" s="94"/>
      <c r="G95" s="81" t="s">
        <v>440</v>
      </c>
      <c r="H95" s="13" t="s">
        <v>441</v>
      </c>
      <c r="I95" s="13" t="s">
        <v>445</v>
      </c>
      <c r="J95" s="45" t="s">
        <v>446</v>
      </c>
      <c r="K95" s="98" t="s">
        <v>294</v>
      </c>
      <c r="L95" s="93" t="s">
        <v>294</v>
      </c>
      <c r="M95" s="118">
        <v>44698</v>
      </c>
      <c r="N95" s="118">
        <f t="shared" si="7"/>
        <v>44712</v>
      </c>
      <c r="O95" s="118">
        <v>44726</v>
      </c>
      <c r="P95" s="109" t="s">
        <v>442</v>
      </c>
      <c r="Q95" s="54" t="s">
        <v>443</v>
      </c>
      <c r="R95" s="97" t="s">
        <v>444</v>
      </c>
    </row>
    <row r="96" spans="2:18" ht="45" customHeight="1">
      <c r="B96" s="93" t="s">
        <v>449</v>
      </c>
      <c r="C96" s="94" t="str">
        <f t="shared" si="8"/>
        <v>受付中</v>
      </c>
      <c r="D96" s="94"/>
      <c r="E96" s="94" t="s">
        <v>22</v>
      </c>
      <c r="F96" s="135"/>
      <c r="G96" s="81" t="s">
        <v>447</v>
      </c>
      <c r="H96" s="13" t="s">
        <v>450</v>
      </c>
      <c r="I96" s="13" t="s">
        <v>448</v>
      </c>
      <c r="J96" s="45">
        <v>1000</v>
      </c>
      <c r="K96" s="81" t="s">
        <v>451</v>
      </c>
      <c r="L96" s="93" t="s">
        <v>295</v>
      </c>
      <c r="M96" s="118">
        <v>44691</v>
      </c>
      <c r="N96" s="118">
        <f t="shared" si="7"/>
        <v>44714</v>
      </c>
      <c r="O96" s="118">
        <v>44728</v>
      </c>
      <c r="P96" s="109" t="s">
        <v>452</v>
      </c>
      <c r="Q96" s="54" t="s">
        <v>453</v>
      </c>
      <c r="R96" s="96"/>
    </row>
    <row r="97" spans="2:18" ht="45" customHeight="1">
      <c r="B97" s="93" t="s">
        <v>455</v>
      </c>
      <c r="C97" s="94" t="str">
        <f t="shared" ref="C97:C99" si="9">IF($A$1&gt;O97, "終了", IF(O97 - $A$1 &lt;= 14, "要問合", "受付中"))</f>
        <v>受付中</v>
      </c>
      <c r="D97" s="94" t="s">
        <v>22</v>
      </c>
      <c r="E97" s="94" t="s">
        <v>22</v>
      </c>
      <c r="F97" s="94" t="s">
        <v>22</v>
      </c>
      <c r="G97" s="81" t="s">
        <v>457</v>
      </c>
      <c r="H97" s="13" t="s">
        <v>456</v>
      </c>
      <c r="I97" s="13" t="s">
        <v>458</v>
      </c>
      <c r="J97" s="45">
        <v>2000</v>
      </c>
      <c r="K97" s="98" t="s">
        <v>459</v>
      </c>
      <c r="L97" s="93" t="s">
        <v>454</v>
      </c>
      <c r="M97" s="118">
        <v>44713</v>
      </c>
      <c r="N97" s="118">
        <f t="shared" si="7"/>
        <v>44757</v>
      </c>
      <c r="O97" s="118">
        <v>44771</v>
      </c>
      <c r="P97" s="109" t="s">
        <v>460</v>
      </c>
      <c r="Q97" s="54" t="s">
        <v>461</v>
      </c>
      <c r="R97" s="96"/>
    </row>
    <row r="98" spans="2:18" ht="45" customHeight="1">
      <c r="B98" s="104" t="s">
        <v>462</v>
      </c>
      <c r="C98" s="105" t="str">
        <f t="shared" si="9"/>
        <v>受付中</v>
      </c>
      <c r="D98" s="102" t="s">
        <v>22</v>
      </c>
      <c r="E98" s="102"/>
      <c r="F98" s="138"/>
      <c r="G98" s="101" t="s">
        <v>463</v>
      </c>
      <c r="H98" s="13" t="s">
        <v>464</v>
      </c>
      <c r="I98" s="13" t="s">
        <v>465</v>
      </c>
      <c r="J98" s="45">
        <v>1000</v>
      </c>
      <c r="K98" s="100" t="s">
        <v>466</v>
      </c>
      <c r="L98" s="93" t="s">
        <v>24</v>
      </c>
      <c r="M98" s="119">
        <v>44713</v>
      </c>
      <c r="N98" s="118">
        <f t="shared" ref="N98:N99" si="10">O98-14</f>
        <v>44728</v>
      </c>
      <c r="O98" s="118">
        <v>44742</v>
      </c>
      <c r="P98" s="109" t="s">
        <v>469</v>
      </c>
      <c r="Q98" s="54" t="s">
        <v>468</v>
      </c>
      <c r="R98" s="106" t="s">
        <v>467</v>
      </c>
    </row>
    <row r="99" spans="2:18" ht="24.95" customHeight="1">
      <c r="B99" s="243" t="s">
        <v>470</v>
      </c>
      <c r="C99" s="240" t="str">
        <f t="shared" si="9"/>
        <v>受付中</v>
      </c>
      <c r="D99" s="240"/>
      <c r="E99" s="240" t="s">
        <v>22</v>
      </c>
      <c r="F99" s="251"/>
      <c r="G99" s="227" t="s">
        <v>471</v>
      </c>
      <c r="H99" s="247" t="s">
        <v>483</v>
      </c>
      <c r="I99" s="27" t="s">
        <v>473</v>
      </c>
      <c r="J99" s="25" t="s">
        <v>474</v>
      </c>
      <c r="K99" s="227" t="s">
        <v>295</v>
      </c>
      <c r="L99" s="243" t="s">
        <v>24</v>
      </c>
      <c r="M99" s="231" t="s">
        <v>485</v>
      </c>
      <c r="N99" s="231">
        <f t="shared" si="10"/>
        <v>44728</v>
      </c>
      <c r="O99" s="231">
        <v>44742</v>
      </c>
      <c r="P99" s="233" t="s">
        <v>484</v>
      </c>
      <c r="Q99" s="245" t="s">
        <v>472</v>
      </c>
      <c r="R99" s="237"/>
    </row>
    <row r="100" spans="2:18" ht="24.95" customHeight="1">
      <c r="B100" s="250"/>
      <c r="C100" s="241"/>
      <c r="D100" s="241"/>
      <c r="E100" s="241"/>
      <c r="F100" s="252"/>
      <c r="G100" s="254"/>
      <c r="H100" s="248"/>
      <c r="I100" s="27" t="s">
        <v>475</v>
      </c>
      <c r="J100" s="25" t="s">
        <v>476</v>
      </c>
      <c r="K100" s="254"/>
      <c r="L100" s="250"/>
      <c r="M100" s="257"/>
      <c r="N100" s="257"/>
      <c r="O100" s="257"/>
      <c r="P100" s="255"/>
      <c r="Q100" s="256"/>
      <c r="R100" s="238"/>
    </row>
    <row r="101" spans="2:18" ht="24.95" customHeight="1">
      <c r="B101" s="250"/>
      <c r="C101" s="241"/>
      <c r="D101" s="241"/>
      <c r="E101" s="241"/>
      <c r="F101" s="252"/>
      <c r="G101" s="254"/>
      <c r="H101" s="248"/>
      <c r="I101" s="27" t="s">
        <v>477</v>
      </c>
      <c r="J101" s="25" t="s">
        <v>478</v>
      </c>
      <c r="K101" s="254"/>
      <c r="L101" s="250"/>
      <c r="M101" s="257"/>
      <c r="N101" s="257"/>
      <c r="O101" s="257"/>
      <c r="P101" s="255"/>
      <c r="Q101" s="256"/>
      <c r="R101" s="238"/>
    </row>
    <row r="102" spans="2:18" ht="24.95" customHeight="1">
      <c r="B102" s="250"/>
      <c r="C102" s="241"/>
      <c r="D102" s="241"/>
      <c r="E102" s="241"/>
      <c r="F102" s="252"/>
      <c r="G102" s="254"/>
      <c r="H102" s="248"/>
      <c r="I102" s="27" t="s">
        <v>479</v>
      </c>
      <c r="J102" s="25" t="s">
        <v>480</v>
      </c>
      <c r="K102" s="254"/>
      <c r="L102" s="250"/>
      <c r="M102" s="257"/>
      <c r="N102" s="257"/>
      <c r="O102" s="257"/>
      <c r="P102" s="255"/>
      <c r="Q102" s="256"/>
      <c r="R102" s="238"/>
    </row>
    <row r="103" spans="2:18" ht="24.95" customHeight="1">
      <c r="B103" s="244"/>
      <c r="C103" s="242"/>
      <c r="D103" s="242"/>
      <c r="E103" s="242"/>
      <c r="F103" s="253"/>
      <c r="G103" s="228"/>
      <c r="H103" s="249"/>
      <c r="I103" s="27" t="s">
        <v>481</v>
      </c>
      <c r="J103" s="25" t="s">
        <v>482</v>
      </c>
      <c r="K103" s="228"/>
      <c r="L103" s="244"/>
      <c r="M103" s="232"/>
      <c r="N103" s="232"/>
      <c r="O103" s="232"/>
      <c r="P103" s="234"/>
      <c r="Q103" s="246"/>
      <c r="R103" s="239"/>
    </row>
    <row r="104" spans="2:18" ht="45" customHeight="1">
      <c r="B104" s="243" t="s">
        <v>486</v>
      </c>
      <c r="C104" s="240" t="str">
        <f t="shared" ref="C104:C107" si="11">IF($A$1&gt;O104, "終了", IF(O104 - $A$1 &lt;= 14, "要問合", "受付中"))</f>
        <v>受付中</v>
      </c>
      <c r="D104" s="240"/>
      <c r="E104" s="240" t="s">
        <v>22</v>
      </c>
      <c r="F104" s="240" t="s">
        <v>22</v>
      </c>
      <c r="G104" s="227" t="s">
        <v>487</v>
      </c>
      <c r="H104" s="229" t="s">
        <v>488</v>
      </c>
      <c r="I104" s="13" t="s">
        <v>489</v>
      </c>
      <c r="J104" s="45">
        <v>1000</v>
      </c>
      <c r="K104" s="103" t="s">
        <v>490</v>
      </c>
      <c r="L104" s="104" t="s">
        <v>491</v>
      </c>
      <c r="M104" s="231">
        <v>44682</v>
      </c>
      <c r="N104" s="231">
        <f t="shared" ref="N104:N107" si="12">O104-14</f>
        <v>44759</v>
      </c>
      <c r="O104" s="231">
        <v>44773</v>
      </c>
      <c r="P104" s="233" t="s">
        <v>221</v>
      </c>
      <c r="Q104" s="245" t="s">
        <v>492</v>
      </c>
      <c r="R104" s="237"/>
    </row>
    <row r="105" spans="2:18" ht="45" customHeight="1">
      <c r="B105" s="244"/>
      <c r="C105" s="242"/>
      <c r="D105" s="242"/>
      <c r="E105" s="242"/>
      <c r="F105" s="242"/>
      <c r="G105" s="228"/>
      <c r="H105" s="230"/>
      <c r="I105" s="13" t="s">
        <v>493</v>
      </c>
      <c r="J105" s="45" t="s">
        <v>494</v>
      </c>
      <c r="K105" s="103" t="s">
        <v>485</v>
      </c>
      <c r="L105" s="104" t="s">
        <v>491</v>
      </c>
      <c r="M105" s="232"/>
      <c r="N105" s="232"/>
      <c r="O105" s="232"/>
      <c r="P105" s="234"/>
      <c r="Q105" s="246"/>
      <c r="R105" s="239"/>
    </row>
    <row r="106" spans="2:18" ht="45" customHeight="1">
      <c r="B106" s="104" t="s">
        <v>502</v>
      </c>
      <c r="C106" s="105" t="str">
        <f t="shared" si="11"/>
        <v>受付中</v>
      </c>
      <c r="D106" s="102" t="s">
        <v>22</v>
      </c>
      <c r="E106" s="102" t="s">
        <v>22</v>
      </c>
      <c r="F106" s="102" t="s">
        <v>22</v>
      </c>
      <c r="G106" s="101" t="s">
        <v>495</v>
      </c>
      <c r="H106" s="13" t="s">
        <v>496</v>
      </c>
      <c r="I106" s="13" t="s">
        <v>497</v>
      </c>
      <c r="J106" s="45" t="s">
        <v>498</v>
      </c>
      <c r="K106" s="103" t="s">
        <v>485</v>
      </c>
      <c r="L106" s="104" t="s">
        <v>388</v>
      </c>
      <c r="M106" s="119">
        <v>44687</v>
      </c>
      <c r="N106" s="119">
        <f t="shared" si="12"/>
        <v>44728</v>
      </c>
      <c r="O106" s="119">
        <v>44742</v>
      </c>
      <c r="P106" s="110" t="s">
        <v>499</v>
      </c>
      <c r="Q106" s="54" t="s">
        <v>500</v>
      </c>
      <c r="R106" s="106" t="s">
        <v>501</v>
      </c>
    </row>
    <row r="107" spans="2:18" ht="45" customHeight="1">
      <c r="B107" s="104" t="s">
        <v>503</v>
      </c>
      <c r="C107" s="105" t="str">
        <f t="shared" si="11"/>
        <v>受付中</v>
      </c>
      <c r="D107" s="105" t="s">
        <v>22</v>
      </c>
      <c r="E107" s="102" t="s">
        <v>22</v>
      </c>
      <c r="F107" s="23" t="s">
        <v>22</v>
      </c>
      <c r="G107" s="27" t="s">
        <v>504</v>
      </c>
      <c r="H107" s="27" t="s">
        <v>505</v>
      </c>
      <c r="I107" s="13"/>
      <c r="J107" s="45" t="s">
        <v>506</v>
      </c>
      <c r="K107" s="22" t="s">
        <v>507</v>
      </c>
      <c r="L107" s="104" t="s">
        <v>508</v>
      </c>
      <c r="M107" s="119">
        <v>44682</v>
      </c>
      <c r="N107" s="119">
        <f t="shared" si="12"/>
        <v>44759</v>
      </c>
      <c r="O107" s="119">
        <v>44773</v>
      </c>
      <c r="P107" s="110" t="s">
        <v>509</v>
      </c>
      <c r="Q107" s="54" t="s">
        <v>510</v>
      </c>
      <c r="R107" s="96"/>
    </row>
    <row r="108" spans="2:18" ht="97.5" customHeight="1">
      <c r="B108" s="104" t="s">
        <v>511</v>
      </c>
      <c r="C108" s="105" t="s">
        <v>189</v>
      </c>
      <c r="D108" s="105"/>
      <c r="E108" s="136" t="s">
        <v>22</v>
      </c>
      <c r="F108" s="105"/>
      <c r="G108" s="133" t="s">
        <v>512</v>
      </c>
      <c r="H108" s="13" t="s">
        <v>513</v>
      </c>
      <c r="I108" s="13" t="s">
        <v>514</v>
      </c>
      <c r="J108" s="45" t="s">
        <v>515</v>
      </c>
      <c r="K108" s="103" t="s">
        <v>516</v>
      </c>
      <c r="L108" s="104" t="s">
        <v>517</v>
      </c>
      <c r="M108" s="119"/>
      <c r="N108" s="119">
        <f t="shared" ref="N108:N112" si="13">O108-14</f>
        <v>44759</v>
      </c>
      <c r="O108" s="119">
        <v>44773</v>
      </c>
      <c r="P108" s="110">
        <v>44926</v>
      </c>
      <c r="Q108" s="54" t="s">
        <v>518</v>
      </c>
      <c r="R108" s="96"/>
    </row>
    <row r="109" spans="2:18" ht="147.75" customHeight="1">
      <c r="B109" s="104" t="s">
        <v>519</v>
      </c>
      <c r="C109" s="105" t="s">
        <v>189</v>
      </c>
      <c r="D109" s="105"/>
      <c r="E109" s="105"/>
      <c r="F109" s="136" t="s">
        <v>22</v>
      </c>
      <c r="G109" s="133" t="s">
        <v>520</v>
      </c>
      <c r="H109" s="13" t="s">
        <v>521</v>
      </c>
      <c r="I109" s="13" t="s">
        <v>522</v>
      </c>
      <c r="J109" s="45">
        <v>500</v>
      </c>
      <c r="K109" s="137" t="s">
        <v>295</v>
      </c>
      <c r="L109" s="104" t="s">
        <v>523</v>
      </c>
      <c r="M109" s="119"/>
      <c r="N109" s="119">
        <f t="shared" si="13"/>
        <v>44757</v>
      </c>
      <c r="O109" s="119">
        <v>44771</v>
      </c>
      <c r="P109" s="110" t="s">
        <v>524</v>
      </c>
      <c r="Q109" s="54" t="s">
        <v>525</v>
      </c>
      <c r="R109" s="96" t="s">
        <v>526</v>
      </c>
    </row>
    <row r="110" spans="2:18" ht="101.25" customHeight="1">
      <c r="B110" s="104" t="s">
        <v>528</v>
      </c>
      <c r="C110" s="105" t="s">
        <v>189</v>
      </c>
      <c r="D110" s="105"/>
      <c r="E110" s="105" t="s">
        <v>22</v>
      </c>
      <c r="F110" s="105"/>
      <c r="G110" s="133" t="s">
        <v>529</v>
      </c>
      <c r="H110" s="13" t="s">
        <v>530</v>
      </c>
      <c r="I110" s="13" t="s">
        <v>532</v>
      </c>
      <c r="J110" s="45" t="s">
        <v>531</v>
      </c>
      <c r="K110" s="103"/>
      <c r="L110" s="147" t="s">
        <v>295</v>
      </c>
      <c r="M110" s="119">
        <v>44713</v>
      </c>
      <c r="N110" s="119">
        <f t="shared" si="13"/>
        <v>44805</v>
      </c>
      <c r="O110" s="119">
        <v>44819</v>
      </c>
      <c r="P110" s="110">
        <v>44927</v>
      </c>
      <c r="Q110" s="54" t="s">
        <v>527</v>
      </c>
      <c r="R110" s="96"/>
    </row>
    <row r="111" spans="2:18" ht="120.75" customHeight="1">
      <c r="B111" s="104" t="s">
        <v>539</v>
      </c>
      <c r="C111" s="105" t="s">
        <v>189</v>
      </c>
      <c r="D111" s="105"/>
      <c r="E111" s="105" t="s">
        <v>22</v>
      </c>
      <c r="F111" s="105"/>
      <c r="G111" s="146" t="s">
        <v>529</v>
      </c>
      <c r="H111" s="13" t="s">
        <v>533</v>
      </c>
      <c r="I111" s="13" t="s">
        <v>534</v>
      </c>
      <c r="J111" s="45" t="s">
        <v>535</v>
      </c>
      <c r="K111" s="103"/>
      <c r="L111" s="147" t="s">
        <v>295</v>
      </c>
      <c r="M111" s="119">
        <v>44713</v>
      </c>
      <c r="N111" s="119">
        <f t="shared" si="13"/>
        <v>44739</v>
      </c>
      <c r="O111" s="119">
        <v>44753</v>
      </c>
      <c r="P111" s="148">
        <v>44927</v>
      </c>
      <c r="Q111" s="54" t="s">
        <v>527</v>
      </c>
      <c r="R111" s="96"/>
    </row>
    <row r="112" spans="2:18" ht="45" customHeight="1">
      <c r="B112" s="104" t="s">
        <v>539</v>
      </c>
      <c r="C112" s="105" t="s">
        <v>189</v>
      </c>
      <c r="D112" s="105"/>
      <c r="E112" s="105" t="s">
        <v>22</v>
      </c>
      <c r="F112" s="105"/>
      <c r="G112" s="146" t="s">
        <v>529</v>
      </c>
      <c r="H112" s="13" t="s">
        <v>536</v>
      </c>
      <c r="I112" s="13"/>
      <c r="J112" s="45" t="s">
        <v>537</v>
      </c>
      <c r="K112" s="103"/>
      <c r="L112" s="147" t="s">
        <v>295</v>
      </c>
      <c r="M112" s="119">
        <v>44713</v>
      </c>
      <c r="N112" s="119">
        <f t="shared" si="13"/>
        <v>44739</v>
      </c>
      <c r="O112" s="119">
        <v>44753</v>
      </c>
      <c r="P112" s="148">
        <v>44927</v>
      </c>
      <c r="Q112" s="54" t="s">
        <v>527</v>
      </c>
      <c r="R112" s="96"/>
    </row>
    <row r="113" spans="2:18" ht="45" customHeight="1">
      <c r="B113" s="140" t="s">
        <v>539</v>
      </c>
      <c r="C113" s="141" t="s">
        <v>189</v>
      </c>
      <c r="D113" s="141"/>
      <c r="E113" s="141" t="s">
        <v>22</v>
      </c>
      <c r="F113" s="141"/>
      <c r="G113" s="146" t="s">
        <v>529</v>
      </c>
      <c r="H113" s="13" t="s">
        <v>538</v>
      </c>
      <c r="I113" s="13"/>
      <c r="J113" s="45" t="s">
        <v>535</v>
      </c>
      <c r="K113" s="145"/>
      <c r="L113" s="147" t="s">
        <v>295</v>
      </c>
      <c r="M113" s="143">
        <v>44713</v>
      </c>
      <c r="N113" s="143">
        <f t="shared" ref="N113:N115" si="14">O113-14</f>
        <v>44739</v>
      </c>
      <c r="O113" s="143">
        <v>44753</v>
      </c>
      <c r="P113" s="148">
        <v>44927</v>
      </c>
      <c r="Q113" s="54" t="s">
        <v>527</v>
      </c>
      <c r="R113" s="96"/>
    </row>
    <row r="114" spans="2:18" ht="83.25" customHeight="1">
      <c r="B114" s="140" t="s">
        <v>584</v>
      </c>
      <c r="C114" s="141" t="s">
        <v>189</v>
      </c>
      <c r="D114" s="141" t="s">
        <v>22</v>
      </c>
      <c r="E114" s="141" t="s">
        <v>22</v>
      </c>
      <c r="F114" s="141"/>
      <c r="G114" s="144" t="s">
        <v>540</v>
      </c>
      <c r="H114" s="13" t="s">
        <v>541</v>
      </c>
      <c r="I114" s="13" t="s">
        <v>542</v>
      </c>
      <c r="J114" s="45">
        <v>1500</v>
      </c>
      <c r="K114" s="145"/>
      <c r="L114" s="140" t="s">
        <v>543</v>
      </c>
      <c r="M114" s="143"/>
      <c r="N114" s="143">
        <f t="shared" si="14"/>
        <v>44729</v>
      </c>
      <c r="O114" s="143">
        <v>44743</v>
      </c>
      <c r="P114" s="142"/>
      <c r="Q114" s="54" t="s">
        <v>544</v>
      </c>
      <c r="R114" s="96"/>
    </row>
    <row r="115" spans="2:18" ht="119.25" customHeight="1">
      <c r="B115" s="140" t="s">
        <v>585</v>
      </c>
      <c r="C115" s="141" t="s">
        <v>189</v>
      </c>
      <c r="D115" s="141"/>
      <c r="E115" s="141" t="s">
        <v>22</v>
      </c>
      <c r="F115" s="141"/>
      <c r="G115" s="144" t="s">
        <v>546</v>
      </c>
      <c r="H115" s="13" t="s">
        <v>547</v>
      </c>
      <c r="I115" s="13" t="s">
        <v>548</v>
      </c>
      <c r="J115" s="45">
        <v>2000</v>
      </c>
      <c r="K115" s="145"/>
      <c r="L115" s="140" t="s">
        <v>543</v>
      </c>
      <c r="M115" s="143">
        <v>44713</v>
      </c>
      <c r="N115" s="143">
        <f t="shared" si="14"/>
        <v>44759</v>
      </c>
      <c r="O115" s="143">
        <v>44773</v>
      </c>
      <c r="P115" s="142" t="s">
        <v>549</v>
      </c>
      <c r="Q115" s="54" t="s">
        <v>545</v>
      </c>
      <c r="R115" s="96"/>
    </row>
    <row r="116" spans="2:18" ht="102">
      <c r="B116" s="149" t="s">
        <v>586</v>
      </c>
      <c r="C116" s="150" t="s">
        <v>189</v>
      </c>
      <c r="D116" s="150"/>
      <c r="E116" s="150" t="s">
        <v>22</v>
      </c>
      <c r="F116" s="150"/>
      <c r="G116" s="153" t="s">
        <v>546</v>
      </c>
      <c r="H116" s="13" t="s">
        <v>550</v>
      </c>
      <c r="I116" s="13" t="s">
        <v>548</v>
      </c>
      <c r="J116" s="45">
        <v>2001</v>
      </c>
      <c r="K116" s="154"/>
      <c r="L116" s="149" t="s">
        <v>24</v>
      </c>
      <c r="M116" s="152">
        <v>44714</v>
      </c>
      <c r="N116" s="152">
        <f t="shared" ref="N116:N119" si="15">O116-14</f>
        <v>44760</v>
      </c>
      <c r="O116" s="152">
        <v>44774</v>
      </c>
      <c r="P116" s="151" t="s">
        <v>551</v>
      </c>
      <c r="Q116" s="54" t="s">
        <v>545</v>
      </c>
      <c r="R116" s="96"/>
    </row>
    <row r="117" spans="2:18" ht="102">
      <c r="B117" s="161" t="s">
        <v>586</v>
      </c>
      <c r="C117" s="150" t="s">
        <v>189</v>
      </c>
      <c r="D117" s="150"/>
      <c r="E117" s="150" t="s">
        <v>22</v>
      </c>
      <c r="F117" s="150"/>
      <c r="G117" s="153" t="s">
        <v>546</v>
      </c>
      <c r="H117" s="13" t="s">
        <v>552</v>
      </c>
      <c r="I117" s="13" t="s">
        <v>548</v>
      </c>
      <c r="J117" s="45">
        <v>2002</v>
      </c>
      <c r="K117" s="154"/>
      <c r="L117" s="149" t="s">
        <v>24</v>
      </c>
      <c r="M117" s="152">
        <v>44715</v>
      </c>
      <c r="N117" s="152">
        <f t="shared" si="15"/>
        <v>44761</v>
      </c>
      <c r="O117" s="152">
        <v>44775</v>
      </c>
      <c r="P117" s="151" t="s">
        <v>553</v>
      </c>
      <c r="Q117" s="54" t="s">
        <v>545</v>
      </c>
      <c r="R117" s="96"/>
    </row>
    <row r="118" spans="2:18" ht="53.25" customHeight="1">
      <c r="B118" s="161" t="s">
        <v>586</v>
      </c>
      <c r="C118" s="150" t="s">
        <v>189</v>
      </c>
      <c r="D118" s="150"/>
      <c r="E118" s="150" t="s">
        <v>22</v>
      </c>
      <c r="F118" s="150"/>
      <c r="G118" s="153" t="s">
        <v>783</v>
      </c>
      <c r="H118" s="13" t="s">
        <v>559</v>
      </c>
      <c r="I118" s="13"/>
      <c r="J118" s="45">
        <v>1500</v>
      </c>
      <c r="K118" s="154" t="s">
        <v>555</v>
      </c>
      <c r="L118" s="149"/>
      <c r="M118" s="152">
        <v>44743</v>
      </c>
      <c r="N118" s="152">
        <f t="shared" si="15"/>
        <v>44820</v>
      </c>
      <c r="O118" s="152">
        <v>44834</v>
      </c>
      <c r="P118" s="151" t="s">
        <v>556</v>
      </c>
      <c r="Q118" s="54" t="s">
        <v>563</v>
      </c>
      <c r="R118" s="96"/>
    </row>
    <row r="119" spans="2:18" ht="50.25" customHeight="1">
      <c r="B119" s="161" t="s">
        <v>586</v>
      </c>
      <c r="C119" s="150" t="s">
        <v>189</v>
      </c>
      <c r="D119" s="150"/>
      <c r="E119" s="150" t="s">
        <v>22</v>
      </c>
      <c r="F119" s="150"/>
      <c r="G119" s="155" t="s">
        <v>782</v>
      </c>
      <c r="H119" s="13" t="s">
        <v>560</v>
      </c>
      <c r="I119" s="13"/>
      <c r="J119" s="45">
        <v>1000</v>
      </c>
      <c r="K119" s="156" t="s">
        <v>557</v>
      </c>
      <c r="L119" s="149" t="s">
        <v>554</v>
      </c>
      <c r="M119" s="152">
        <v>44743</v>
      </c>
      <c r="N119" s="152">
        <f t="shared" si="15"/>
        <v>44820</v>
      </c>
      <c r="O119" s="152">
        <v>44834</v>
      </c>
      <c r="P119" s="159" t="s">
        <v>556</v>
      </c>
      <c r="Q119" s="54" t="s">
        <v>563</v>
      </c>
      <c r="R119" s="96"/>
    </row>
    <row r="120" spans="2:18" ht="47.25" customHeight="1">
      <c r="B120" s="161" t="s">
        <v>586</v>
      </c>
      <c r="C120" s="150" t="s">
        <v>189</v>
      </c>
      <c r="D120" s="150"/>
      <c r="E120" s="150" t="s">
        <v>22</v>
      </c>
      <c r="F120" s="150"/>
      <c r="G120" s="155" t="s">
        <v>783</v>
      </c>
      <c r="H120" s="13" t="s">
        <v>561</v>
      </c>
      <c r="I120" s="13"/>
      <c r="J120" s="45">
        <v>1000</v>
      </c>
      <c r="K120" s="154" t="s">
        <v>558</v>
      </c>
      <c r="L120" s="149"/>
      <c r="M120" s="152"/>
      <c r="N120" s="152">
        <f t="shared" ref="N120:N123" si="16">O120-14</f>
        <v>44820</v>
      </c>
      <c r="O120" s="152">
        <v>44834</v>
      </c>
      <c r="P120" s="159" t="s">
        <v>556</v>
      </c>
      <c r="Q120" s="54" t="s">
        <v>563</v>
      </c>
      <c r="R120" s="96"/>
    </row>
    <row r="121" spans="2:18" ht="81" customHeight="1">
      <c r="B121" s="161" t="s">
        <v>586</v>
      </c>
      <c r="C121" s="150" t="s">
        <v>189</v>
      </c>
      <c r="D121" s="150"/>
      <c r="E121" s="150" t="s">
        <v>22</v>
      </c>
      <c r="F121" s="150"/>
      <c r="G121" s="155" t="s">
        <v>783</v>
      </c>
      <c r="H121" s="13" t="s">
        <v>562</v>
      </c>
      <c r="I121" s="13"/>
      <c r="J121" s="45">
        <v>1000</v>
      </c>
      <c r="K121" s="154"/>
      <c r="L121" s="149"/>
      <c r="M121" s="152">
        <v>44743</v>
      </c>
      <c r="N121" s="152">
        <f t="shared" si="16"/>
        <v>44820</v>
      </c>
      <c r="O121" s="152">
        <v>44834</v>
      </c>
      <c r="P121" s="159" t="s">
        <v>556</v>
      </c>
      <c r="Q121" s="54" t="s">
        <v>563</v>
      </c>
      <c r="R121" s="96"/>
    </row>
    <row r="122" spans="2:18" ht="41.25" customHeight="1">
      <c r="B122" s="149" t="s">
        <v>587</v>
      </c>
      <c r="C122" s="150" t="s">
        <v>189</v>
      </c>
      <c r="D122" s="158" t="s">
        <v>22</v>
      </c>
      <c r="E122" s="150"/>
      <c r="F122" s="150"/>
      <c r="G122" s="229" t="s">
        <v>564</v>
      </c>
      <c r="H122" s="13" t="s">
        <v>574</v>
      </c>
      <c r="I122" s="13" t="s">
        <v>573</v>
      </c>
      <c r="J122" s="45">
        <v>10000</v>
      </c>
      <c r="K122" s="154"/>
      <c r="L122" s="149"/>
      <c r="M122" s="152">
        <v>44713</v>
      </c>
      <c r="N122" s="152">
        <f t="shared" si="16"/>
        <v>44759</v>
      </c>
      <c r="O122" s="152">
        <v>44773</v>
      </c>
      <c r="P122" s="151" t="s">
        <v>565</v>
      </c>
      <c r="Q122" s="54" t="s">
        <v>566</v>
      </c>
      <c r="R122" s="96"/>
    </row>
    <row r="123" spans="2:18" ht="78" customHeight="1">
      <c r="B123" s="161" t="s">
        <v>587</v>
      </c>
      <c r="C123" s="150" t="s">
        <v>189</v>
      </c>
      <c r="D123" s="158" t="s">
        <v>22</v>
      </c>
      <c r="E123" s="150"/>
      <c r="F123" s="150"/>
      <c r="G123" s="258"/>
      <c r="H123" s="13" t="s">
        <v>567</v>
      </c>
      <c r="I123" s="13" t="s">
        <v>575</v>
      </c>
      <c r="J123" s="45" t="s">
        <v>568</v>
      </c>
      <c r="K123" s="154"/>
      <c r="L123" s="149"/>
      <c r="M123" s="160">
        <v>44713</v>
      </c>
      <c r="N123" s="152">
        <f t="shared" si="16"/>
        <v>44759</v>
      </c>
      <c r="O123" s="160">
        <v>44773</v>
      </c>
      <c r="P123" s="159" t="s">
        <v>565</v>
      </c>
      <c r="Q123" s="54" t="s">
        <v>566</v>
      </c>
      <c r="R123" s="96"/>
    </row>
    <row r="124" spans="2:18" ht="27">
      <c r="B124" s="161" t="s">
        <v>587</v>
      </c>
      <c r="C124" s="158" t="s">
        <v>189</v>
      </c>
      <c r="D124" s="158" t="s">
        <v>22</v>
      </c>
      <c r="E124" s="158"/>
      <c r="F124" s="158"/>
      <c r="G124" s="258"/>
      <c r="H124" s="13" t="s">
        <v>569</v>
      </c>
      <c r="I124" s="13"/>
      <c r="J124" s="45">
        <v>2000</v>
      </c>
      <c r="K124" s="156" t="s">
        <v>570</v>
      </c>
      <c r="L124" s="157"/>
      <c r="M124" s="160">
        <v>44713</v>
      </c>
      <c r="N124" s="160">
        <f t="shared" ref="N124" si="17">O124-14</f>
        <v>44759</v>
      </c>
      <c r="O124" s="160">
        <v>44773</v>
      </c>
      <c r="P124" s="159" t="s">
        <v>565</v>
      </c>
      <c r="Q124" s="54" t="s">
        <v>566</v>
      </c>
      <c r="R124" s="96"/>
    </row>
    <row r="125" spans="2:18" ht="27">
      <c r="B125" s="161" t="s">
        <v>587</v>
      </c>
      <c r="C125" s="158" t="s">
        <v>189</v>
      </c>
      <c r="D125" s="158" t="s">
        <v>22</v>
      </c>
      <c r="E125" s="158"/>
      <c r="F125" s="158"/>
      <c r="G125" s="258"/>
      <c r="H125" s="13" t="s">
        <v>571</v>
      </c>
      <c r="I125" s="13" t="s">
        <v>572</v>
      </c>
      <c r="J125" s="45">
        <v>1000</v>
      </c>
      <c r="K125" s="156" t="s">
        <v>570</v>
      </c>
      <c r="L125" s="157"/>
      <c r="M125" s="160">
        <v>44713</v>
      </c>
      <c r="N125" s="160">
        <f t="shared" ref="N125:N127" si="18">O125-14</f>
        <v>44759</v>
      </c>
      <c r="O125" s="160">
        <v>44773</v>
      </c>
      <c r="P125" s="159" t="s">
        <v>565</v>
      </c>
      <c r="Q125" s="54" t="s">
        <v>566</v>
      </c>
      <c r="R125" s="96"/>
    </row>
    <row r="126" spans="2:18" ht="38.25">
      <c r="B126" s="161" t="s">
        <v>587</v>
      </c>
      <c r="C126" s="158" t="s">
        <v>189</v>
      </c>
      <c r="D126" s="158" t="s">
        <v>22</v>
      </c>
      <c r="E126" s="158"/>
      <c r="F126" s="158"/>
      <c r="G126" s="258"/>
      <c r="H126" s="13" t="s">
        <v>576</v>
      </c>
      <c r="I126" s="13" t="s">
        <v>577</v>
      </c>
      <c r="J126" s="45">
        <v>1500</v>
      </c>
      <c r="K126" s="156"/>
      <c r="L126" s="157"/>
      <c r="M126" s="160">
        <v>44713</v>
      </c>
      <c r="N126" s="160">
        <f t="shared" si="18"/>
        <v>44759</v>
      </c>
      <c r="O126" s="160">
        <v>44773</v>
      </c>
      <c r="P126" s="159" t="s">
        <v>565</v>
      </c>
      <c r="Q126" s="54" t="s">
        <v>566</v>
      </c>
      <c r="R126" s="96"/>
    </row>
    <row r="127" spans="2:18" ht="27">
      <c r="B127" s="161" t="s">
        <v>587</v>
      </c>
      <c r="C127" s="158" t="s">
        <v>189</v>
      </c>
      <c r="D127" s="158" t="s">
        <v>22</v>
      </c>
      <c r="E127" s="158"/>
      <c r="F127" s="158"/>
      <c r="G127" s="258"/>
      <c r="H127" s="13" t="s">
        <v>578</v>
      </c>
      <c r="I127" s="13" t="s">
        <v>579</v>
      </c>
      <c r="J127" s="45" t="s">
        <v>582</v>
      </c>
      <c r="K127" s="156"/>
      <c r="L127" s="157"/>
      <c r="M127" s="160">
        <v>44713</v>
      </c>
      <c r="N127" s="160">
        <f t="shared" si="18"/>
        <v>44759</v>
      </c>
      <c r="O127" s="160">
        <v>44773</v>
      </c>
      <c r="P127" s="159" t="s">
        <v>565</v>
      </c>
      <c r="Q127" s="54" t="s">
        <v>566</v>
      </c>
      <c r="R127" s="96"/>
    </row>
    <row r="128" spans="2:18" ht="27">
      <c r="B128" s="161" t="s">
        <v>587</v>
      </c>
      <c r="C128" s="158" t="s">
        <v>189</v>
      </c>
      <c r="D128" s="158" t="s">
        <v>22</v>
      </c>
      <c r="E128" s="158"/>
      <c r="F128" s="158"/>
      <c r="G128" s="258"/>
      <c r="H128" s="13" t="s">
        <v>580</v>
      </c>
      <c r="I128" s="13" t="s">
        <v>583</v>
      </c>
      <c r="J128" s="45">
        <v>350</v>
      </c>
      <c r="K128" s="162" t="s">
        <v>570</v>
      </c>
      <c r="L128" s="157"/>
      <c r="M128" s="160">
        <v>44713</v>
      </c>
      <c r="N128" s="160">
        <f t="shared" ref="N128" si="19">O128-14</f>
        <v>44759</v>
      </c>
      <c r="O128" s="160">
        <v>44773</v>
      </c>
      <c r="P128" s="159" t="s">
        <v>565</v>
      </c>
      <c r="Q128" s="54" t="s">
        <v>566</v>
      </c>
      <c r="R128" s="96"/>
    </row>
    <row r="129" spans="2:18" ht="27">
      <c r="B129" s="161" t="s">
        <v>587</v>
      </c>
      <c r="C129" s="158" t="s">
        <v>189</v>
      </c>
      <c r="D129" s="158" t="s">
        <v>22</v>
      </c>
      <c r="E129" s="158"/>
      <c r="F129" s="158"/>
      <c r="G129" s="230"/>
      <c r="H129" s="13" t="s">
        <v>581</v>
      </c>
      <c r="I129" s="13" t="s">
        <v>579</v>
      </c>
      <c r="J129" s="45">
        <v>500</v>
      </c>
      <c r="K129" s="162" t="s">
        <v>570</v>
      </c>
      <c r="L129" s="157"/>
      <c r="M129" s="160">
        <v>44713</v>
      </c>
      <c r="N129" s="160">
        <f t="shared" ref="N129:N135" si="20">O129-14</f>
        <v>44759</v>
      </c>
      <c r="O129" s="160">
        <v>44773</v>
      </c>
      <c r="P129" s="159" t="s">
        <v>565</v>
      </c>
      <c r="Q129" s="54" t="s">
        <v>566</v>
      </c>
      <c r="R129" s="96"/>
    </row>
    <row r="130" spans="2:18" ht="57.75" customHeight="1">
      <c r="B130" s="164" t="s">
        <v>656</v>
      </c>
      <c r="C130" s="165" t="s">
        <v>189</v>
      </c>
      <c r="D130" s="165" t="s">
        <v>22</v>
      </c>
      <c r="E130" s="185" t="s">
        <v>22</v>
      </c>
      <c r="F130" s="165"/>
      <c r="G130" s="227" t="s">
        <v>588</v>
      </c>
      <c r="H130" s="13" t="s">
        <v>589</v>
      </c>
      <c r="I130" s="13" t="s">
        <v>595</v>
      </c>
      <c r="J130" s="45">
        <v>5000</v>
      </c>
      <c r="K130" s="163" t="s">
        <v>590</v>
      </c>
      <c r="L130" s="164"/>
      <c r="M130" s="167">
        <v>44774</v>
      </c>
      <c r="N130" s="167">
        <f t="shared" si="20"/>
        <v>44778</v>
      </c>
      <c r="O130" s="167">
        <v>44792</v>
      </c>
      <c r="P130" s="166" t="s">
        <v>591</v>
      </c>
      <c r="Q130" s="54" t="s">
        <v>592</v>
      </c>
      <c r="R130" s="96" t="s">
        <v>593</v>
      </c>
    </row>
    <row r="131" spans="2:18" ht="56.25" customHeight="1">
      <c r="B131" s="184" t="s">
        <v>656</v>
      </c>
      <c r="C131" s="165" t="s">
        <v>189</v>
      </c>
      <c r="D131" s="169" t="s">
        <v>22</v>
      </c>
      <c r="E131" s="185" t="s">
        <v>22</v>
      </c>
      <c r="F131" s="169"/>
      <c r="G131" s="228"/>
      <c r="H131" s="13" t="s">
        <v>594</v>
      </c>
      <c r="I131" s="13" t="s">
        <v>596</v>
      </c>
      <c r="J131" s="45" t="s">
        <v>597</v>
      </c>
      <c r="K131" s="173" t="s">
        <v>598</v>
      </c>
      <c r="L131" s="164"/>
      <c r="M131" s="167">
        <v>44774</v>
      </c>
      <c r="N131" s="167">
        <f t="shared" si="20"/>
        <v>44778</v>
      </c>
      <c r="O131" s="167">
        <v>44792</v>
      </c>
      <c r="P131" s="166" t="s">
        <v>599</v>
      </c>
      <c r="Q131" s="54" t="s">
        <v>592</v>
      </c>
      <c r="R131" s="96" t="s">
        <v>593</v>
      </c>
    </row>
    <row r="132" spans="2:18" ht="52.5" customHeight="1">
      <c r="B132" s="164" t="s">
        <v>657</v>
      </c>
      <c r="C132" s="165" t="s">
        <v>189</v>
      </c>
      <c r="D132" s="165" t="s">
        <v>22</v>
      </c>
      <c r="E132" s="185" t="s">
        <v>22</v>
      </c>
      <c r="F132" s="165"/>
      <c r="G132" s="227" t="s">
        <v>601</v>
      </c>
      <c r="H132" s="13" t="s">
        <v>738</v>
      </c>
      <c r="I132" s="13" t="s">
        <v>602</v>
      </c>
      <c r="J132" s="45">
        <v>1000</v>
      </c>
      <c r="K132" s="163" t="s">
        <v>603</v>
      </c>
      <c r="L132" s="164" t="s">
        <v>604</v>
      </c>
      <c r="M132" s="167">
        <v>44743</v>
      </c>
      <c r="N132" s="167">
        <f t="shared" si="20"/>
        <v>44805</v>
      </c>
      <c r="O132" s="167">
        <v>44819</v>
      </c>
      <c r="P132" s="166" t="s">
        <v>605</v>
      </c>
      <c r="Q132" s="54" t="s">
        <v>600</v>
      </c>
      <c r="R132" s="96"/>
    </row>
    <row r="133" spans="2:18" ht="45" customHeight="1">
      <c r="B133" s="184" t="s">
        <v>657</v>
      </c>
      <c r="C133" s="165" t="s">
        <v>189</v>
      </c>
      <c r="D133" s="169" t="s">
        <v>22</v>
      </c>
      <c r="E133" s="185" t="s">
        <v>22</v>
      </c>
      <c r="F133" s="169"/>
      <c r="G133" s="228"/>
      <c r="H133" s="13" t="s">
        <v>739</v>
      </c>
      <c r="I133" s="13" t="s">
        <v>606</v>
      </c>
      <c r="J133" s="45">
        <v>400</v>
      </c>
      <c r="K133" s="163" t="s">
        <v>603</v>
      </c>
      <c r="L133" s="164" t="s">
        <v>603</v>
      </c>
      <c r="M133" s="167">
        <v>44743</v>
      </c>
      <c r="N133" s="167">
        <f t="shared" si="20"/>
        <v>44820</v>
      </c>
      <c r="O133" s="167">
        <v>44834</v>
      </c>
      <c r="P133" s="170" t="s">
        <v>605</v>
      </c>
      <c r="Q133" s="54" t="s">
        <v>600</v>
      </c>
      <c r="R133" s="96"/>
    </row>
    <row r="134" spans="2:18" ht="135.75" customHeight="1">
      <c r="B134" s="164" t="s">
        <v>658</v>
      </c>
      <c r="C134" s="165" t="s">
        <v>189</v>
      </c>
      <c r="D134" s="165"/>
      <c r="E134" s="165" t="s">
        <v>611</v>
      </c>
      <c r="F134" s="165"/>
      <c r="G134" s="227" t="s">
        <v>607</v>
      </c>
      <c r="H134" s="13" t="s">
        <v>740</v>
      </c>
      <c r="I134" s="61" t="s">
        <v>608</v>
      </c>
      <c r="J134" s="45">
        <v>4000</v>
      </c>
      <c r="K134" s="163" t="s">
        <v>612</v>
      </c>
      <c r="L134" s="164" t="s">
        <v>604</v>
      </c>
      <c r="M134" s="167"/>
      <c r="N134" s="167">
        <f t="shared" si="20"/>
        <v>44792</v>
      </c>
      <c r="O134" s="167">
        <v>44806</v>
      </c>
      <c r="P134" s="166" t="s">
        <v>609</v>
      </c>
      <c r="Q134" s="54" t="s">
        <v>610</v>
      </c>
      <c r="R134" s="96"/>
    </row>
    <row r="135" spans="2:18" ht="54.75" customHeight="1">
      <c r="B135" s="184" t="s">
        <v>658</v>
      </c>
      <c r="C135" s="165" t="s">
        <v>189</v>
      </c>
      <c r="D135" s="165"/>
      <c r="E135" s="181" t="s">
        <v>22</v>
      </c>
      <c r="F135" s="165"/>
      <c r="G135" s="254"/>
      <c r="H135" s="13" t="s">
        <v>741</v>
      </c>
      <c r="I135" s="13" t="s">
        <v>616</v>
      </c>
      <c r="J135" s="45" t="s">
        <v>613</v>
      </c>
      <c r="K135" s="163" t="s">
        <v>614</v>
      </c>
      <c r="L135" s="164" t="s">
        <v>615</v>
      </c>
      <c r="M135" s="167"/>
      <c r="N135" s="167">
        <f t="shared" si="20"/>
        <v>44792</v>
      </c>
      <c r="O135" s="167">
        <v>44806</v>
      </c>
      <c r="P135" s="174" t="s">
        <v>609</v>
      </c>
      <c r="Q135" s="54" t="s">
        <v>610</v>
      </c>
      <c r="R135" s="96"/>
    </row>
    <row r="136" spans="2:18" ht="30.75" customHeight="1">
      <c r="B136" s="184" t="s">
        <v>658</v>
      </c>
      <c r="C136" s="169" t="s">
        <v>189</v>
      </c>
      <c r="D136" s="169"/>
      <c r="E136" s="181" t="s">
        <v>22</v>
      </c>
      <c r="F136" s="169"/>
      <c r="G136" s="254"/>
      <c r="H136" s="13" t="s">
        <v>742</v>
      </c>
      <c r="I136" s="13" t="s">
        <v>616</v>
      </c>
      <c r="J136" s="45">
        <v>5000</v>
      </c>
      <c r="K136" s="173"/>
      <c r="L136" s="168" t="s">
        <v>615</v>
      </c>
      <c r="M136" s="171"/>
      <c r="N136" s="171">
        <f t="shared" ref="N136:N140" si="21">O136-14</f>
        <v>44792</v>
      </c>
      <c r="O136" s="171">
        <v>44806</v>
      </c>
      <c r="P136" s="170">
        <v>44909</v>
      </c>
      <c r="Q136" s="54" t="s">
        <v>610</v>
      </c>
      <c r="R136" s="96" t="s">
        <v>617</v>
      </c>
    </row>
    <row r="137" spans="2:18" ht="27" customHeight="1">
      <c r="B137" s="184" t="s">
        <v>658</v>
      </c>
      <c r="C137" s="169" t="s">
        <v>189</v>
      </c>
      <c r="D137" s="169"/>
      <c r="E137" s="181" t="s">
        <v>22</v>
      </c>
      <c r="F137" s="169"/>
      <c r="G137" s="254"/>
      <c r="H137" s="13" t="s">
        <v>743</v>
      </c>
      <c r="I137" s="13" t="s">
        <v>618</v>
      </c>
      <c r="J137" s="45">
        <v>2000</v>
      </c>
      <c r="K137" s="173" t="s">
        <v>620</v>
      </c>
      <c r="L137" s="168" t="s">
        <v>619</v>
      </c>
      <c r="M137" s="171"/>
      <c r="N137" s="171">
        <f t="shared" si="21"/>
        <v>44792</v>
      </c>
      <c r="O137" s="171">
        <v>44806</v>
      </c>
      <c r="P137" s="177">
        <v>44909</v>
      </c>
      <c r="Q137" s="54" t="s">
        <v>610</v>
      </c>
      <c r="R137" s="96"/>
    </row>
    <row r="138" spans="2:18" ht="89.25" customHeight="1">
      <c r="B138" s="168" t="s">
        <v>659</v>
      </c>
      <c r="C138" s="169" t="s">
        <v>189</v>
      </c>
      <c r="D138" s="169"/>
      <c r="E138" s="181" t="s">
        <v>22</v>
      </c>
      <c r="F138" s="169"/>
      <c r="G138" s="254"/>
      <c r="H138" s="13" t="s">
        <v>626</v>
      </c>
      <c r="I138" s="13" t="s">
        <v>618</v>
      </c>
      <c r="J138" s="45" t="s">
        <v>621</v>
      </c>
      <c r="K138" s="180" t="s">
        <v>620</v>
      </c>
      <c r="L138" s="168" t="s">
        <v>619</v>
      </c>
      <c r="M138" s="171"/>
      <c r="N138" s="171">
        <f t="shared" si="21"/>
        <v>44792</v>
      </c>
      <c r="O138" s="171">
        <v>44806</v>
      </c>
      <c r="P138" s="177">
        <v>44909</v>
      </c>
      <c r="Q138" s="54" t="s">
        <v>610</v>
      </c>
      <c r="R138" s="96" t="s">
        <v>622</v>
      </c>
    </row>
    <row r="139" spans="2:18" ht="43.5" customHeight="1">
      <c r="B139" s="184" t="s">
        <v>659</v>
      </c>
      <c r="C139" s="169" t="s">
        <v>189</v>
      </c>
      <c r="D139" s="169"/>
      <c r="E139" s="181" t="s">
        <v>22</v>
      </c>
      <c r="F139" s="169"/>
      <c r="G139" s="228"/>
      <c r="H139" s="13" t="s">
        <v>623</v>
      </c>
      <c r="I139" s="13" t="s">
        <v>618</v>
      </c>
      <c r="J139" s="45" t="s">
        <v>625</v>
      </c>
      <c r="K139" s="180" t="s">
        <v>624</v>
      </c>
      <c r="L139" s="168" t="s">
        <v>619</v>
      </c>
      <c r="M139" s="171"/>
      <c r="N139" s="171">
        <f t="shared" si="21"/>
        <v>44792</v>
      </c>
      <c r="O139" s="171">
        <v>44806</v>
      </c>
      <c r="P139" s="177">
        <v>44909</v>
      </c>
      <c r="Q139" s="54" t="s">
        <v>610</v>
      </c>
      <c r="R139" s="96" t="s">
        <v>622</v>
      </c>
    </row>
    <row r="140" spans="2:18" ht="32.25" customHeight="1">
      <c r="B140" s="168" t="s">
        <v>660</v>
      </c>
      <c r="C140" s="169" t="s">
        <v>189</v>
      </c>
      <c r="D140" s="169"/>
      <c r="E140" s="181" t="s">
        <v>22</v>
      </c>
      <c r="F140" s="169"/>
      <c r="G140" s="172" t="s">
        <v>627</v>
      </c>
      <c r="H140" s="13" t="s">
        <v>628</v>
      </c>
      <c r="I140" s="13" t="s">
        <v>629</v>
      </c>
      <c r="J140" s="45">
        <v>2000</v>
      </c>
      <c r="K140" s="173" t="s">
        <v>630</v>
      </c>
      <c r="L140" s="168" t="s">
        <v>619</v>
      </c>
      <c r="M140" s="171"/>
      <c r="N140" s="171">
        <f t="shared" si="21"/>
        <v>44790</v>
      </c>
      <c r="O140" s="171">
        <v>44804</v>
      </c>
      <c r="P140" s="170" t="s">
        <v>631</v>
      </c>
      <c r="Q140" s="54" t="s">
        <v>632</v>
      </c>
      <c r="R140" s="96"/>
    </row>
    <row r="141" spans="2:18" ht="61.5" customHeight="1">
      <c r="B141" s="175" t="s">
        <v>661</v>
      </c>
      <c r="C141" s="176" t="s">
        <v>189</v>
      </c>
      <c r="D141" s="176"/>
      <c r="E141" s="176"/>
      <c r="F141" s="181" t="s">
        <v>22</v>
      </c>
      <c r="G141" s="179" t="s">
        <v>633</v>
      </c>
      <c r="H141" s="13" t="s">
        <v>744</v>
      </c>
      <c r="I141" s="13" t="s">
        <v>635</v>
      </c>
      <c r="J141" s="45" t="s">
        <v>634</v>
      </c>
      <c r="K141" s="180" t="s">
        <v>636</v>
      </c>
      <c r="L141" s="175" t="s">
        <v>644</v>
      </c>
      <c r="M141" s="178">
        <v>44743</v>
      </c>
      <c r="N141" s="178">
        <f t="shared" ref="N141:N147" si="22">O141-14</f>
        <v>44790</v>
      </c>
      <c r="O141" s="178">
        <v>44804</v>
      </c>
      <c r="P141" s="177" t="s">
        <v>637</v>
      </c>
      <c r="Q141" s="54" t="s">
        <v>638</v>
      </c>
      <c r="R141" s="96"/>
    </row>
    <row r="142" spans="2:18" ht="99" customHeight="1">
      <c r="B142" s="175" t="s">
        <v>662</v>
      </c>
      <c r="C142" s="176" t="s">
        <v>189</v>
      </c>
      <c r="D142" s="176"/>
      <c r="E142" s="176"/>
      <c r="F142" s="181" t="s">
        <v>22</v>
      </c>
      <c r="G142" s="179" t="s">
        <v>639</v>
      </c>
      <c r="H142" s="13" t="s">
        <v>642</v>
      </c>
      <c r="I142" s="13" t="s">
        <v>641</v>
      </c>
      <c r="J142" s="45">
        <v>1000</v>
      </c>
      <c r="K142" s="180"/>
      <c r="L142" s="175" t="s">
        <v>644</v>
      </c>
      <c r="M142" s="178">
        <v>44713</v>
      </c>
      <c r="N142" s="178">
        <f t="shared" si="22"/>
        <v>44790</v>
      </c>
      <c r="O142" s="178">
        <v>44804</v>
      </c>
      <c r="P142" s="177" t="s">
        <v>640</v>
      </c>
      <c r="Q142" s="54" t="s">
        <v>643</v>
      </c>
      <c r="R142" s="96"/>
    </row>
    <row r="143" spans="2:18" ht="174" customHeight="1">
      <c r="B143" s="175" t="s">
        <v>663</v>
      </c>
      <c r="C143" s="176" t="s">
        <v>189</v>
      </c>
      <c r="D143" s="185" t="s">
        <v>22</v>
      </c>
      <c r="E143" s="176"/>
      <c r="F143" s="176" t="s">
        <v>22</v>
      </c>
      <c r="G143" s="179" t="s">
        <v>645</v>
      </c>
      <c r="H143" s="13" t="s">
        <v>647</v>
      </c>
      <c r="I143" s="13" t="s">
        <v>648</v>
      </c>
      <c r="J143" s="45">
        <v>500</v>
      </c>
      <c r="K143" s="180"/>
      <c r="L143" s="175"/>
      <c r="M143" s="178">
        <v>44743</v>
      </c>
      <c r="N143" s="178">
        <f t="shared" si="22"/>
        <v>44757</v>
      </c>
      <c r="O143" s="178">
        <v>44771</v>
      </c>
      <c r="P143" s="177" t="s">
        <v>649</v>
      </c>
      <c r="Q143" s="54" t="s">
        <v>646</v>
      </c>
      <c r="R143" s="96"/>
    </row>
    <row r="144" spans="2:18" ht="44.25" customHeight="1">
      <c r="B144" s="175" t="s">
        <v>664</v>
      </c>
      <c r="C144" s="176" t="s">
        <v>189</v>
      </c>
      <c r="D144" s="185" t="s">
        <v>22</v>
      </c>
      <c r="E144" s="176"/>
      <c r="F144" s="182" t="s">
        <v>22</v>
      </c>
      <c r="G144" s="227" t="s">
        <v>690</v>
      </c>
      <c r="H144" s="13" t="s">
        <v>745</v>
      </c>
      <c r="I144" s="13" t="s">
        <v>665</v>
      </c>
      <c r="J144" s="45">
        <v>2000</v>
      </c>
      <c r="K144" s="180"/>
      <c r="L144" s="175" t="s">
        <v>650</v>
      </c>
      <c r="M144" s="178">
        <v>44713</v>
      </c>
      <c r="N144" s="178">
        <f t="shared" si="22"/>
        <v>44790</v>
      </c>
      <c r="O144" s="178">
        <v>44804</v>
      </c>
      <c r="P144" s="177" t="s">
        <v>651</v>
      </c>
      <c r="Q144" s="54" t="s">
        <v>652</v>
      </c>
      <c r="R144" s="96"/>
    </row>
    <row r="145" spans="2:18" ht="35.25" customHeight="1">
      <c r="B145" s="184" t="s">
        <v>664</v>
      </c>
      <c r="C145" s="176" t="s">
        <v>189</v>
      </c>
      <c r="D145" s="185" t="s">
        <v>22</v>
      </c>
      <c r="E145" s="176"/>
      <c r="F145" s="182" t="s">
        <v>22</v>
      </c>
      <c r="G145" s="228"/>
      <c r="H145" s="13" t="s">
        <v>653</v>
      </c>
      <c r="I145" s="13"/>
      <c r="J145" s="45">
        <v>2000</v>
      </c>
      <c r="K145" s="180"/>
      <c r="L145" s="175" t="s">
        <v>650</v>
      </c>
      <c r="M145" s="178">
        <v>44713</v>
      </c>
      <c r="N145" s="178">
        <f t="shared" si="22"/>
        <v>44790</v>
      </c>
      <c r="O145" s="178">
        <v>44804</v>
      </c>
      <c r="P145" s="183" t="s">
        <v>654</v>
      </c>
      <c r="Q145" s="54" t="s">
        <v>652</v>
      </c>
      <c r="R145" s="96" t="s">
        <v>655</v>
      </c>
    </row>
    <row r="146" spans="2:18" ht="54" customHeight="1">
      <c r="B146" s="175" t="s">
        <v>666</v>
      </c>
      <c r="C146" s="176" t="s">
        <v>189</v>
      </c>
      <c r="D146" s="176" t="s">
        <v>22</v>
      </c>
      <c r="E146" s="176" t="s">
        <v>22</v>
      </c>
      <c r="F146" s="176"/>
      <c r="G146" s="179" t="s">
        <v>667</v>
      </c>
      <c r="H146" s="13" t="s">
        <v>746</v>
      </c>
      <c r="I146" s="13" t="s">
        <v>670</v>
      </c>
      <c r="J146" s="45">
        <v>3000</v>
      </c>
      <c r="K146" s="180" t="s">
        <v>668</v>
      </c>
      <c r="L146" s="175" t="s">
        <v>668</v>
      </c>
      <c r="M146" s="178">
        <v>44757</v>
      </c>
      <c r="N146" s="178">
        <f t="shared" si="22"/>
        <v>44790</v>
      </c>
      <c r="O146" s="178">
        <v>44804</v>
      </c>
      <c r="P146" s="177" t="s">
        <v>671</v>
      </c>
      <c r="Q146" s="54" t="s">
        <v>669</v>
      </c>
      <c r="R146" s="96"/>
    </row>
    <row r="147" spans="2:18" ht="215.25" customHeight="1">
      <c r="B147" s="175" t="s">
        <v>672</v>
      </c>
      <c r="C147" s="176" t="s">
        <v>189</v>
      </c>
      <c r="D147" s="176" t="s">
        <v>22</v>
      </c>
      <c r="E147" s="176" t="s">
        <v>22</v>
      </c>
      <c r="F147" s="176"/>
      <c r="G147" s="179" t="s">
        <v>673</v>
      </c>
      <c r="H147" s="13" t="s">
        <v>674</v>
      </c>
      <c r="I147" s="13" t="s">
        <v>713</v>
      </c>
      <c r="J147" s="45" t="s">
        <v>714</v>
      </c>
      <c r="K147" s="180"/>
      <c r="L147" s="175" t="s">
        <v>677</v>
      </c>
      <c r="M147" s="178"/>
      <c r="N147" s="178">
        <f t="shared" si="22"/>
        <v>44764</v>
      </c>
      <c r="O147" s="178">
        <v>44778</v>
      </c>
      <c r="P147" s="177" t="s">
        <v>675</v>
      </c>
      <c r="Q147" s="54" t="s">
        <v>676</v>
      </c>
      <c r="R147" s="96"/>
    </row>
    <row r="148" spans="2:18" ht="96" customHeight="1">
      <c r="B148" s="186" t="s">
        <v>678</v>
      </c>
      <c r="C148" s="187" t="s">
        <v>189</v>
      </c>
      <c r="D148" s="187" t="s">
        <v>22</v>
      </c>
      <c r="E148" s="187" t="s">
        <v>22</v>
      </c>
      <c r="F148" s="187"/>
      <c r="G148" s="227" t="s">
        <v>679</v>
      </c>
      <c r="H148" s="13" t="s">
        <v>680</v>
      </c>
      <c r="I148" s="13" t="s">
        <v>715</v>
      </c>
      <c r="J148" s="45">
        <v>3000</v>
      </c>
      <c r="K148" s="190" t="s">
        <v>681</v>
      </c>
      <c r="L148" s="186" t="s">
        <v>682</v>
      </c>
      <c r="M148" s="189">
        <v>44774</v>
      </c>
      <c r="N148" s="189">
        <f t="shared" ref="N148:N150" si="23">O148-14</f>
        <v>44785</v>
      </c>
      <c r="O148" s="189">
        <v>44799</v>
      </c>
      <c r="P148" s="188" t="s">
        <v>686</v>
      </c>
      <c r="Q148" s="235" t="s">
        <v>683</v>
      </c>
      <c r="R148" s="96"/>
    </row>
    <row r="149" spans="2:18" ht="68.25" customHeight="1">
      <c r="B149" s="186" t="s">
        <v>678</v>
      </c>
      <c r="C149" s="187" t="s">
        <v>189</v>
      </c>
      <c r="D149" s="187" t="s">
        <v>22</v>
      </c>
      <c r="E149" s="187" t="s">
        <v>22</v>
      </c>
      <c r="F149" s="187" t="s">
        <v>22</v>
      </c>
      <c r="G149" s="254"/>
      <c r="H149" s="227" t="s">
        <v>684</v>
      </c>
      <c r="I149" s="13" t="s">
        <v>716</v>
      </c>
      <c r="J149" s="45" t="s">
        <v>718</v>
      </c>
      <c r="K149" s="192" t="s">
        <v>685</v>
      </c>
      <c r="L149" s="186" t="s">
        <v>682</v>
      </c>
      <c r="M149" s="189">
        <v>44774</v>
      </c>
      <c r="N149" s="189">
        <f t="shared" si="23"/>
        <v>44799</v>
      </c>
      <c r="O149" s="189">
        <v>44813</v>
      </c>
      <c r="P149" s="195" t="s">
        <v>686</v>
      </c>
      <c r="Q149" s="268"/>
      <c r="R149" s="96"/>
    </row>
    <row r="150" spans="2:18" ht="68.25" customHeight="1">
      <c r="B150" s="193" t="s">
        <v>678</v>
      </c>
      <c r="C150" s="187" t="s">
        <v>189</v>
      </c>
      <c r="D150" s="194" t="s">
        <v>22</v>
      </c>
      <c r="E150" s="194" t="s">
        <v>22</v>
      </c>
      <c r="F150" s="194" t="s">
        <v>22</v>
      </c>
      <c r="G150" s="254"/>
      <c r="H150" s="228"/>
      <c r="I150" s="13" t="s">
        <v>717</v>
      </c>
      <c r="J150" s="45" t="s">
        <v>719</v>
      </c>
      <c r="K150" s="190" t="s">
        <v>687</v>
      </c>
      <c r="L150" s="186" t="s">
        <v>682</v>
      </c>
      <c r="M150" s="196">
        <v>44774</v>
      </c>
      <c r="N150" s="189">
        <f t="shared" si="23"/>
        <v>44799</v>
      </c>
      <c r="O150" s="196">
        <v>44813</v>
      </c>
      <c r="P150" s="195" t="s">
        <v>686</v>
      </c>
      <c r="Q150" s="268"/>
      <c r="R150" s="96"/>
    </row>
    <row r="151" spans="2:18" ht="114" customHeight="1">
      <c r="B151" s="193" t="s">
        <v>678</v>
      </c>
      <c r="C151" s="194" t="s">
        <v>189</v>
      </c>
      <c r="D151" s="194" t="s">
        <v>22</v>
      </c>
      <c r="E151" s="194" t="s">
        <v>22</v>
      </c>
      <c r="F151" s="194" t="s">
        <v>22</v>
      </c>
      <c r="G151" s="228"/>
      <c r="H151" s="13" t="s">
        <v>688</v>
      </c>
      <c r="I151" s="13" t="s">
        <v>689</v>
      </c>
      <c r="J151" s="45">
        <v>30000</v>
      </c>
      <c r="K151" s="192" t="s">
        <v>687</v>
      </c>
      <c r="L151" s="193" t="s">
        <v>682</v>
      </c>
      <c r="M151" s="196">
        <v>44774</v>
      </c>
      <c r="N151" s="196">
        <f t="shared" ref="N151:N154" si="24">O151-14</f>
        <v>44812</v>
      </c>
      <c r="O151" s="196">
        <v>44826</v>
      </c>
      <c r="P151" s="195" t="s">
        <v>686</v>
      </c>
      <c r="Q151" s="236"/>
      <c r="R151" s="96"/>
    </row>
    <row r="152" spans="2:18" ht="72" customHeight="1">
      <c r="B152" s="193" t="s">
        <v>691</v>
      </c>
      <c r="C152" s="194" t="s">
        <v>189</v>
      </c>
      <c r="D152" s="194" t="s">
        <v>22</v>
      </c>
      <c r="E152" s="194" t="s">
        <v>22</v>
      </c>
      <c r="F152" s="194"/>
      <c r="G152" s="202" t="s">
        <v>692</v>
      </c>
      <c r="H152" s="13" t="s">
        <v>693</v>
      </c>
      <c r="I152" s="13" t="s">
        <v>720</v>
      </c>
      <c r="J152" s="45"/>
      <c r="K152" s="192"/>
      <c r="L152" s="193" t="s">
        <v>727</v>
      </c>
      <c r="M152" s="196"/>
      <c r="N152" s="196">
        <f t="shared" si="24"/>
        <v>44743</v>
      </c>
      <c r="O152" s="196">
        <v>44757</v>
      </c>
      <c r="P152" s="195"/>
      <c r="Q152" s="54" t="s">
        <v>694</v>
      </c>
      <c r="R152" s="96" t="s">
        <v>695</v>
      </c>
    </row>
    <row r="153" spans="2:18" ht="72" customHeight="1">
      <c r="B153" s="193" t="s">
        <v>696</v>
      </c>
      <c r="C153" s="194" t="s">
        <v>189</v>
      </c>
      <c r="D153" s="194"/>
      <c r="E153" s="194" t="s">
        <v>22</v>
      </c>
      <c r="F153" s="194"/>
      <c r="G153" s="191" t="s">
        <v>697</v>
      </c>
      <c r="H153" s="13" t="s">
        <v>747</v>
      </c>
      <c r="I153" s="13" t="s">
        <v>721</v>
      </c>
      <c r="J153" s="45">
        <v>1000</v>
      </c>
      <c r="K153" s="192" t="s">
        <v>698</v>
      </c>
      <c r="L153" s="193" t="s">
        <v>699</v>
      </c>
      <c r="M153" s="196"/>
      <c r="N153" s="196">
        <f t="shared" si="24"/>
        <v>44820</v>
      </c>
      <c r="O153" s="196">
        <v>44834</v>
      </c>
      <c r="P153" s="195" t="s">
        <v>700</v>
      </c>
      <c r="Q153" s="54" t="s">
        <v>701</v>
      </c>
      <c r="R153" s="96"/>
    </row>
    <row r="154" spans="2:18" ht="72" customHeight="1">
      <c r="B154" s="193" t="s">
        <v>702</v>
      </c>
      <c r="C154" s="194" t="s">
        <v>189</v>
      </c>
      <c r="D154" s="194"/>
      <c r="E154" s="194" t="s">
        <v>22</v>
      </c>
      <c r="F154" s="194" t="s">
        <v>22</v>
      </c>
      <c r="G154" s="191" t="s">
        <v>703</v>
      </c>
      <c r="H154" s="13" t="s">
        <v>748</v>
      </c>
      <c r="I154" s="13" t="s">
        <v>705</v>
      </c>
      <c r="J154" s="45">
        <v>1000</v>
      </c>
      <c r="K154" s="192" t="s">
        <v>766</v>
      </c>
      <c r="L154" s="193" t="s">
        <v>704</v>
      </c>
      <c r="M154" s="196"/>
      <c r="N154" s="196">
        <f t="shared" si="24"/>
        <v>44820</v>
      </c>
      <c r="O154" s="196">
        <v>44834</v>
      </c>
      <c r="P154" s="195" t="s">
        <v>706</v>
      </c>
      <c r="Q154" s="54" t="s">
        <v>722</v>
      </c>
      <c r="R154" s="96"/>
    </row>
    <row r="155" spans="2:18" ht="71.25" customHeight="1">
      <c r="B155" s="197" t="s">
        <v>707</v>
      </c>
      <c r="C155" s="198" t="s">
        <v>189</v>
      </c>
      <c r="D155" s="198" t="s">
        <v>22</v>
      </c>
      <c r="E155" s="198"/>
      <c r="F155" s="198"/>
      <c r="G155" s="229" t="s">
        <v>708</v>
      </c>
      <c r="H155" s="227" t="s">
        <v>749</v>
      </c>
      <c r="I155" s="13" t="s">
        <v>724</v>
      </c>
      <c r="J155" s="45" t="s">
        <v>723</v>
      </c>
      <c r="K155" s="208" t="s">
        <v>766</v>
      </c>
      <c r="L155" s="197" t="s">
        <v>727</v>
      </c>
      <c r="M155" s="200"/>
      <c r="N155" s="200">
        <f t="shared" ref="N155:N168" si="25">O155-14</f>
        <v>44781</v>
      </c>
      <c r="O155" s="200">
        <v>44795</v>
      </c>
      <c r="P155" s="199" t="s">
        <v>711</v>
      </c>
      <c r="Q155" s="54" t="s">
        <v>712</v>
      </c>
      <c r="R155" s="203" t="s">
        <v>710</v>
      </c>
    </row>
    <row r="156" spans="2:18" ht="57" customHeight="1">
      <c r="B156" s="197" t="s">
        <v>726</v>
      </c>
      <c r="C156" s="198" t="s">
        <v>189</v>
      </c>
      <c r="D156" s="198" t="s">
        <v>22</v>
      </c>
      <c r="E156" s="198"/>
      <c r="F156" s="198"/>
      <c r="G156" s="230"/>
      <c r="H156" s="228"/>
      <c r="I156" s="13" t="s">
        <v>725</v>
      </c>
      <c r="J156" s="45" t="s">
        <v>709</v>
      </c>
      <c r="K156" s="208" t="s">
        <v>766</v>
      </c>
      <c r="L156" s="204" t="s">
        <v>727</v>
      </c>
      <c r="M156" s="206"/>
      <c r="N156" s="206">
        <f t="shared" ref="N156" si="26">O156-14</f>
        <v>44781</v>
      </c>
      <c r="O156" s="206">
        <v>44795</v>
      </c>
      <c r="P156" s="205" t="s">
        <v>711</v>
      </c>
      <c r="Q156" s="54" t="s">
        <v>712</v>
      </c>
      <c r="R156" s="96"/>
    </row>
    <row r="157" spans="2:18" ht="117.75" customHeight="1">
      <c r="B157" s="197" t="s">
        <v>728</v>
      </c>
      <c r="C157" s="198" t="s">
        <v>189</v>
      </c>
      <c r="D157" s="198" t="s">
        <v>22</v>
      </c>
      <c r="E157" s="198" t="s">
        <v>22</v>
      </c>
      <c r="F157" s="198"/>
      <c r="G157" s="227" t="s">
        <v>729</v>
      </c>
      <c r="H157" s="229" t="s">
        <v>730</v>
      </c>
      <c r="I157" s="13" t="s">
        <v>732</v>
      </c>
      <c r="J157" s="315" t="s">
        <v>731</v>
      </c>
      <c r="K157" s="227" t="s">
        <v>766</v>
      </c>
      <c r="L157" s="227" t="s">
        <v>295</v>
      </c>
      <c r="M157" s="210">
        <v>44743</v>
      </c>
      <c r="N157" s="210">
        <f t="shared" si="25"/>
        <v>44820</v>
      </c>
      <c r="O157" s="200">
        <v>44834</v>
      </c>
      <c r="P157" s="199" t="s">
        <v>734</v>
      </c>
      <c r="Q157" s="235" t="s">
        <v>735</v>
      </c>
      <c r="R157" s="96"/>
    </row>
    <row r="158" spans="2:18" ht="142.5" customHeight="1">
      <c r="B158" s="197" t="s">
        <v>761</v>
      </c>
      <c r="C158" s="198" t="s">
        <v>189</v>
      </c>
      <c r="D158" s="198"/>
      <c r="E158" s="198" t="s">
        <v>22</v>
      </c>
      <c r="F158" s="198"/>
      <c r="G158" s="228"/>
      <c r="H158" s="230"/>
      <c r="I158" s="13" t="s">
        <v>733</v>
      </c>
      <c r="J158" s="316"/>
      <c r="K158" s="228"/>
      <c r="L158" s="228"/>
      <c r="M158" s="210">
        <v>44743</v>
      </c>
      <c r="N158" s="210">
        <f t="shared" si="25"/>
        <v>44820</v>
      </c>
      <c r="O158" s="210">
        <v>44834</v>
      </c>
      <c r="P158" s="209" t="s">
        <v>734</v>
      </c>
      <c r="Q158" s="236"/>
      <c r="R158" s="96"/>
    </row>
    <row r="159" spans="2:18" ht="87" customHeight="1">
      <c r="B159" s="197" t="s">
        <v>757</v>
      </c>
      <c r="C159" s="198" t="s">
        <v>189</v>
      </c>
      <c r="D159" s="198" t="s">
        <v>22</v>
      </c>
      <c r="E159" s="198" t="s">
        <v>22</v>
      </c>
      <c r="F159" s="198"/>
      <c r="G159" s="227" t="s">
        <v>736</v>
      </c>
      <c r="H159" s="229" t="s">
        <v>737</v>
      </c>
      <c r="I159" s="13" t="s">
        <v>750</v>
      </c>
      <c r="J159" s="45">
        <v>5000</v>
      </c>
      <c r="K159" s="208" t="s">
        <v>766</v>
      </c>
      <c r="L159" s="197" t="s">
        <v>753</v>
      </c>
      <c r="M159" s="200"/>
      <c r="N159" s="200">
        <f t="shared" si="25"/>
        <v>-14</v>
      </c>
      <c r="O159" s="200"/>
      <c r="P159" s="199" t="s">
        <v>754</v>
      </c>
      <c r="Q159" s="54" t="s">
        <v>755</v>
      </c>
      <c r="R159" s="96"/>
    </row>
    <row r="160" spans="2:18" ht="102" customHeight="1">
      <c r="B160" s="197" t="s">
        <v>762</v>
      </c>
      <c r="C160" s="198" t="s">
        <v>189</v>
      </c>
      <c r="D160" s="198" t="s">
        <v>22</v>
      </c>
      <c r="E160" s="198" t="s">
        <v>22</v>
      </c>
      <c r="F160" s="198"/>
      <c r="G160" s="228"/>
      <c r="H160" s="230"/>
      <c r="I160" s="13" t="s">
        <v>751</v>
      </c>
      <c r="J160" s="45">
        <v>3000</v>
      </c>
      <c r="K160" s="202" t="s">
        <v>752</v>
      </c>
      <c r="L160" s="197" t="s">
        <v>753</v>
      </c>
      <c r="M160" s="200"/>
      <c r="N160" s="200">
        <f t="shared" si="25"/>
        <v>44758</v>
      </c>
      <c r="O160" s="200">
        <v>44772</v>
      </c>
      <c r="P160" s="207" t="s">
        <v>754</v>
      </c>
      <c r="Q160" s="54"/>
      <c r="R160" s="96"/>
    </row>
    <row r="161" spans="2:18" ht="111" customHeight="1">
      <c r="B161" s="197" t="s">
        <v>758</v>
      </c>
      <c r="C161" s="198" t="s">
        <v>189</v>
      </c>
      <c r="D161" s="198" t="s">
        <v>22</v>
      </c>
      <c r="E161" s="198" t="s">
        <v>22</v>
      </c>
      <c r="F161" s="198" t="s">
        <v>22</v>
      </c>
      <c r="G161" s="201" t="s">
        <v>759</v>
      </c>
      <c r="H161" s="13" t="s">
        <v>760</v>
      </c>
      <c r="I161" s="13" t="s">
        <v>764</v>
      </c>
      <c r="J161" s="45" t="s">
        <v>765</v>
      </c>
      <c r="K161" s="208" t="s">
        <v>766</v>
      </c>
      <c r="L161" s="197" t="s">
        <v>763</v>
      </c>
      <c r="M161" s="200"/>
      <c r="N161" s="200">
        <f t="shared" si="25"/>
        <v>44781</v>
      </c>
      <c r="O161" s="200">
        <v>44795</v>
      </c>
      <c r="P161" s="217" t="s">
        <v>524</v>
      </c>
      <c r="Q161" s="54" t="s">
        <v>756</v>
      </c>
      <c r="R161" s="96"/>
    </row>
    <row r="162" spans="2:18" ht="120" customHeight="1">
      <c r="B162" s="197" t="s">
        <v>767</v>
      </c>
      <c r="C162" s="198" t="s">
        <v>189</v>
      </c>
      <c r="D162" s="198"/>
      <c r="E162" s="198"/>
      <c r="F162" s="198" t="s">
        <v>22</v>
      </c>
      <c r="G162" s="227" t="s">
        <v>768</v>
      </c>
      <c r="H162" s="229" t="s">
        <v>769</v>
      </c>
      <c r="I162" s="13" t="s">
        <v>770</v>
      </c>
      <c r="J162" s="45">
        <v>1500</v>
      </c>
      <c r="K162" s="202" t="s">
        <v>773</v>
      </c>
      <c r="L162" s="197" t="s">
        <v>773</v>
      </c>
      <c r="M162" s="200"/>
      <c r="N162" s="231">
        <f t="shared" si="25"/>
        <v>44835</v>
      </c>
      <c r="O162" s="231">
        <v>44849</v>
      </c>
      <c r="P162" s="233" t="s">
        <v>799</v>
      </c>
      <c r="Q162" s="235" t="s">
        <v>774</v>
      </c>
      <c r="R162" s="96"/>
    </row>
    <row r="163" spans="2:18" ht="89.25" customHeight="1">
      <c r="B163" s="197" t="s">
        <v>767</v>
      </c>
      <c r="C163" s="198" t="s">
        <v>189</v>
      </c>
      <c r="D163" s="198"/>
      <c r="E163" s="198"/>
      <c r="F163" s="198" t="s">
        <v>22</v>
      </c>
      <c r="G163" s="228"/>
      <c r="H163" s="230"/>
      <c r="I163" s="13" t="s">
        <v>771</v>
      </c>
      <c r="J163" s="45">
        <v>1500</v>
      </c>
      <c r="K163" s="202" t="s">
        <v>772</v>
      </c>
      <c r="L163" s="197" t="s">
        <v>773</v>
      </c>
      <c r="M163" s="200"/>
      <c r="N163" s="232"/>
      <c r="O163" s="232"/>
      <c r="P163" s="234"/>
      <c r="Q163" s="236"/>
      <c r="R163" s="96"/>
    </row>
    <row r="164" spans="2:18" ht="72" customHeight="1">
      <c r="B164" s="213" t="s">
        <v>775</v>
      </c>
      <c r="C164" s="214" t="s">
        <v>189</v>
      </c>
      <c r="D164" s="214"/>
      <c r="E164" s="214" t="s">
        <v>22</v>
      </c>
      <c r="F164" s="214"/>
      <c r="G164" s="211" t="s">
        <v>776</v>
      </c>
      <c r="H164" s="13" t="s">
        <v>777</v>
      </c>
      <c r="I164" s="13" t="s">
        <v>778</v>
      </c>
      <c r="J164" s="45">
        <v>1000</v>
      </c>
      <c r="K164" s="212" t="s">
        <v>781</v>
      </c>
      <c r="L164" s="213" t="s">
        <v>781</v>
      </c>
      <c r="M164" s="216">
        <v>44719</v>
      </c>
      <c r="N164" s="216">
        <f t="shared" si="25"/>
        <v>44764</v>
      </c>
      <c r="O164" s="216">
        <v>44778</v>
      </c>
      <c r="P164" s="215" t="s">
        <v>779</v>
      </c>
      <c r="Q164" s="54" t="s">
        <v>780</v>
      </c>
      <c r="R164" s="96"/>
    </row>
    <row r="165" spans="2:18" ht="72" customHeight="1">
      <c r="B165" s="213" t="s">
        <v>784</v>
      </c>
      <c r="C165" s="214" t="s">
        <v>189</v>
      </c>
      <c r="D165" s="214"/>
      <c r="E165" s="214" t="s">
        <v>22</v>
      </c>
      <c r="F165" s="214"/>
      <c r="G165" s="211" t="s">
        <v>785</v>
      </c>
      <c r="H165" s="13" t="s">
        <v>792</v>
      </c>
      <c r="I165" s="13" t="s">
        <v>791</v>
      </c>
      <c r="J165" s="45" t="s">
        <v>786</v>
      </c>
      <c r="K165" s="212" t="s">
        <v>793</v>
      </c>
      <c r="L165" s="213" t="s">
        <v>793</v>
      </c>
      <c r="M165" s="216">
        <v>44713</v>
      </c>
      <c r="N165" s="216">
        <f t="shared" si="25"/>
        <v>44760</v>
      </c>
      <c r="O165" s="216">
        <v>44774</v>
      </c>
      <c r="P165" s="215" t="s">
        <v>787</v>
      </c>
      <c r="Q165" s="54" t="s">
        <v>788</v>
      </c>
      <c r="R165" s="96"/>
    </row>
    <row r="166" spans="2:18" ht="72" customHeight="1">
      <c r="B166" s="213" t="s">
        <v>789</v>
      </c>
      <c r="C166" s="214" t="s">
        <v>189</v>
      </c>
      <c r="D166" s="214" t="s">
        <v>22</v>
      </c>
      <c r="E166" s="214" t="s">
        <v>22</v>
      </c>
      <c r="F166" s="214" t="s">
        <v>22</v>
      </c>
      <c r="G166" s="211" t="s">
        <v>794</v>
      </c>
      <c r="H166" s="13" t="s">
        <v>795</v>
      </c>
      <c r="I166" s="13" t="s">
        <v>796</v>
      </c>
      <c r="J166" s="45" t="s">
        <v>797</v>
      </c>
      <c r="K166" s="212" t="s">
        <v>798</v>
      </c>
      <c r="L166" s="213" t="s">
        <v>798</v>
      </c>
      <c r="M166" s="216">
        <v>44743</v>
      </c>
      <c r="N166" s="216">
        <f t="shared" si="25"/>
        <v>44820</v>
      </c>
      <c r="O166" s="216">
        <v>44834</v>
      </c>
      <c r="P166" s="215" t="s">
        <v>605</v>
      </c>
      <c r="Q166" s="54" t="s">
        <v>790</v>
      </c>
      <c r="R166" s="96"/>
    </row>
    <row r="167" spans="2:18" ht="72" customHeight="1">
      <c r="B167" s="213" t="s">
        <v>800</v>
      </c>
      <c r="C167" s="214" t="s">
        <v>189</v>
      </c>
      <c r="D167" s="214"/>
      <c r="E167" s="214"/>
      <c r="F167" s="214" t="s">
        <v>809</v>
      </c>
      <c r="G167" s="211" t="s">
        <v>801</v>
      </c>
      <c r="H167" s="13" t="s">
        <v>802</v>
      </c>
      <c r="I167" s="13" t="s">
        <v>804</v>
      </c>
      <c r="J167" s="45" t="s">
        <v>805</v>
      </c>
      <c r="K167" s="212" t="s">
        <v>806</v>
      </c>
      <c r="L167" s="213" t="s">
        <v>803</v>
      </c>
      <c r="M167" s="216">
        <v>44743</v>
      </c>
      <c r="N167" s="221">
        <f t="shared" si="25"/>
        <v>44851</v>
      </c>
      <c r="O167" s="216">
        <v>44865</v>
      </c>
      <c r="P167" s="215" t="s">
        <v>807</v>
      </c>
      <c r="Q167" s="54" t="s">
        <v>808</v>
      </c>
      <c r="R167" s="96"/>
    </row>
    <row r="168" spans="2:18" ht="147" customHeight="1">
      <c r="B168" s="213" t="s">
        <v>810</v>
      </c>
      <c r="C168" s="214" t="s">
        <v>189</v>
      </c>
      <c r="D168" s="214"/>
      <c r="E168" s="214" t="s">
        <v>809</v>
      </c>
      <c r="F168" s="214"/>
      <c r="G168" s="211" t="s">
        <v>811</v>
      </c>
      <c r="H168" s="13" t="s">
        <v>812</v>
      </c>
      <c r="I168" s="13" t="s">
        <v>813</v>
      </c>
      <c r="J168" s="45" t="s">
        <v>814</v>
      </c>
      <c r="K168" s="212" t="s">
        <v>806</v>
      </c>
      <c r="L168" s="213" t="s">
        <v>803</v>
      </c>
      <c r="M168" s="216">
        <v>44774</v>
      </c>
      <c r="N168" s="216">
        <f t="shared" si="25"/>
        <v>44820</v>
      </c>
      <c r="O168" s="216">
        <v>44834</v>
      </c>
      <c r="P168" s="215" t="s">
        <v>815</v>
      </c>
      <c r="Q168" s="54" t="s">
        <v>816</v>
      </c>
      <c r="R168" s="222" t="s">
        <v>820</v>
      </c>
    </row>
    <row r="169" spans="2:18" ht="165.75" customHeight="1">
      <c r="B169" s="218" t="s">
        <v>817</v>
      </c>
      <c r="C169" s="219" t="s">
        <v>189</v>
      </c>
      <c r="D169" s="219" t="s">
        <v>826</v>
      </c>
      <c r="E169" s="219" t="s">
        <v>826</v>
      </c>
      <c r="F169" s="219" t="s">
        <v>826</v>
      </c>
      <c r="G169" s="223" t="s">
        <v>818</v>
      </c>
      <c r="H169" s="13" t="s">
        <v>819</v>
      </c>
      <c r="I169" s="13" t="s">
        <v>822</v>
      </c>
      <c r="J169" s="225" t="s">
        <v>823</v>
      </c>
      <c r="K169" s="226" t="s">
        <v>295</v>
      </c>
      <c r="L169" s="226" t="s">
        <v>295</v>
      </c>
      <c r="M169" s="221">
        <v>44743</v>
      </c>
      <c r="N169" s="221">
        <f t="shared" ref="N169:N174" si="27">O169-14</f>
        <v>44790</v>
      </c>
      <c r="O169" s="221">
        <v>44804</v>
      </c>
      <c r="P169" s="220" t="s">
        <v>821</v>
      </c>
      <c r="Q169" s="54" t="s">
        <v>824</v>
      </c>
      <c r="R169" s="96"/>
    </row>
    <row r="170" spans="2:18" ht="96" customHeight="1">
      <c r="B170" s="218" t="s">
        <v>825</v>
      </c>
      <c r="C170" s="219" t="s">
        <v>189</v>
      </c>
      <c r="D170" s="219" t="s">
        <v>826</v>
      </c>
      <c r="E170" s="219"/>
      <c r="F170" s="219"/>
      <c r="G170" s="223" t="s">
        <v>827</v>
      </c>
      <c r="H170" s="13" t="s">
        <v>828</v>
      </c>
      <c r="I170" s="13" t="s">
        <v>830</v>
      </c>
      <c r="J170" s="45" t="s">
        <v>831</v>
      </c>
      <c r="K170" s="226" t="s">
        <v>295</v>
      </c>
      <c r="L170" s="226" t="s">
        <v>295</v>
      </c>
      <c r="M170" s="221">
        <v>44774</v>
      </c>
      <c r="N170" s="221">
        <f t="shared" si="27"/>
        <v>44771</v>
      </c>
      <c r="O170" s="221">
        <v>44785</v>
      </c>
      <c r="P170" s="220" t="s">
        <v>832</v>
      </c>
      <c r="Q170" s="54" t="s">
        <v>829</v>
      </c>
      <c r="R170" s="96"/>
    </row>
    <row r="171" spans="2:18" ht="71.25" customHeight="1">
      <c r="B171" s="218" t="s">
        <v>833</v>
      </c>
      <c r="C171" s="219" t="s">
        <v>189</v>
      </c>
      <c r="D171" s="219"/>
      <c r="E171" s="219"/>
      <c r="F171" s="219" t="s">
        <v>841</v>
      </c>
      <c r="G171" s="223" t="s">
        <v>834</v>
      </c>
      <c r="H171" s="13" t="s">
        <v>835</v>
      </c>
      <c r="I171" s="13" t="s">
        <v>836</v>
      </c>
      <c r="J171" s="45">
        <v>1000</v>
      </c>
      <c r="K171" s="224" t="s">
        <v>838</v>
      </c>
      <c r="L171" s="218" t="s">
        <v>839</v>
      </c>
      <c r="M171" s="221">
        <v>44753</v>
      </c>
      <c r="N171" s="221">
        <f t="shared" si="27"/>
        <v>44799</v>
      </c>
      <c r="O171" s="221">
        <v>44813</v>
      </c>
      <c r="P171" s="220" t="s">
        <v>605</v>
      </c>
      <c r="Q171" s="54" t="s">
        <v>837</v>
      </c>
      <c r="R171" s="96" t="s">
        <v>840</v>
      </c>
    </row>
    <row r="172" spans="2:18" ht="72" hidden="1" customHeight="1">
      <c r="B172" s="218"/>
      <c r="C172" s="219"/>
      <c r="D172" s="219"/>
      <c r="E172" s="219"/>
      <c r="F172" s="219"/>
      <c r="G172" s="223"/>
      <c r="H172" s="13"/>
      <c r="I172" s="13"/>
      <c r="J172" s="45"/>
      <c r="K172" s="224"/>
      <c r="L172" s="218"/>
      <c r="M172" s="221"/>
      <c r="N172" s="221">
        <f t="shared" si="27"/>
        <v>-14</v>
      </c>
      <c r="O172" s="221"/>
      <c r="P172" s="220"/>
      <c r="Q172" s="54"/>
      <c r="R172" s="96"/>
    </row>
    <row r="173" spans="2:18" ht="0.75" hidden="1" customHeight="1">
      <c r="B173" s="218"/>
      <c r="C173" s="219"/>
      <c r="D173" s="219"/>
      <c r="E173" s="219"/>
      <c r="F173" s="219"/>
      <c r="G173" s="223"/>
      <c r="H173" s="13"/>
      <c r="I173" s="13"/>
      <c r="J173" s="45"/>
      <c r="K173" s="224"/>
      <c r="L173" s="218"/>
      <c r="M173" s="221"/>
      <c r="N173" s="221">
        <f t="shared" si="27"/>
        <v>-14</v>
      </c>
      <c r="O173" s="221"/>
      <c r="P173" s="220"/>
      <c r="Q173" s="54"/>
      <c r="R173" s="96"/>
    </row>
    <row r="174" spans="2:18" ht="72" hidden="1" customHeight="1">
      <c r="B174" s="218"/>
      <c r="C174" s="219"/>
      <c r="D174" s="219"/>
      <c r="E174" s="219"/>
      <c r="F174" s="219"/>
      <c r="G174" s="223"/>
      <c r="H174" s="13"/>
      <c r="I174" s="13"/>
      <c r="J174" s="45"/>
      <c r="K174" s="224"/>
      <c r="L174" s="218"/>
      <c r="M174" s="221"/>
      <c r="N174" s="221">
        <f t="shared" si="27"/>
        <v>-14</v>
      </c>
      <c r="O174" s="221"/>
      <c r="P174" s="220"/>
      <c r="Q174" s="54"/>
      <c r="R174" s="96"/>
    </row>
    <row r="1044223" spans="8:9">
      <c r="H1044223" s="9"/>
      <c r="I1044223" s="9"/>
    </row>
  </sheetData>
  <autoFilter ref="B9:R174" xr:uid="{FA5CC778-59CA-459F-9207-4D661810715B}"/>
  <mergeCells count="290">
    <mergeCell ref="G157:G158"/>
    <mergeCell ref="H157:H158"/>
    <mergeCell ref="G159:G160"/>
    <mergeCell ref="H159:H160"/>
    <mergeCell ref="J157:J158"/>
    <mergeCell ref="K157:K158"/>
    <mergeCell ref="L157:L158"/>
    <mergeCell ref="Q157:Q158"/>
    <mergeCell ref="Q148:Q151"/>
    <mergeCell ref="G155:G156"/>
    <mergeCell ref="H155:H156"/>
    <mergeCell ref="H149:H150"/>
    <mergeCell ref="G122:G129"/>
    <mergeCell ref="G130:G131"/>
    <mergeCell ref="G132:G133"/>
    <mergeCell ref="G134:G139"/>
    <mergeCell ref="G144:G145"/>
    <mergeCell ref="G148:G151"/>
    <mergeCell ref="R92:R93"/>
    <mergeCell ref="O90:O91"/>
    <mergeCell ref="P90:P91"/>
    <mergeCell ref="Q90:Q91"/>
    <mergeCell ref="R90:R91"/>
    <mergeCell ref="K90:K91"/>
    <mergeCell ref="L90:L91"/>
    <mergeCell ref="B77:B78"/>
    <mergeCell ref="Q77:Q78"/>
    <mergeCell ref="B90:B91"/>
    <mergeCell ref="C90:C91"/>
    <mergeCell ref="E90:E91"/>
    <mergeCell ref="D90:D91"/>
    <mergeCell ref="F90:F91"/>
    <mergeCell ref="G90:G91"/>
    <mergeCell ref="H90:H91"/>
    <mergeCell ref="M90:M91"/>
    <mergeCell ref="N90:N91"/>
    <mergeCell ref="L51:L52"/>
    <mergeCell ref="M51:M52"/>
    <mergeCell ref="N51:N52"/>
    <mergeCell ref="O51:O52"/>
    <mergeCell ref="C77:C78"/>
    <mergeCell ref="O67:O70"/>
    <mergeCell ref="G77:G78"/>
    <mergeCell ref="B64:B66"/>
    <mergeCell ref="B67:B70"/>
    <mergeCell ref="C67:C70"/>
    <mergeCell ref="H67:H70"/>
    <mergeCell ref="L67:L70"/>
    <mergeCell ref="M67:M70"/>
    <mergeCell ref="N67:N70"/>
    <mergeCell ref="N72:N74"/>
    <mergeCell ref="D67:D70"/>
    <mergeCell ref="E67:E70"/>
    <mergeCell ref="F67:F70"/>
    <mergeCell ref="G67:G70"/>
    <mergeCell ref="B62:B63"/>
    <mergeCell ref="C62:C63"/>
    <mergeCell ref="D62:D63"/>
    <mergeCell ref="E62:E63"/>
    <mergeCell ref="O72:O74"/>
    <mergeCell ref="P51:P52"/>
    <mergeCell ref="Q51:Q52"/>
    <mergeCell ref="B55:B56"/>
    <mergeCell ref="C55:C56"/>
    <mergeCell ref="D55:D56"/>
    <mergeCell ref="E55:E56"/>
    <mergeCell ref="F55:F56"/>
    <mergeCell ref="G55:G56"/>
    <mergeCell ref="B48:B50"/>
    <mergeCell ref="C48:C50"/>
    <mergeCell ref="D48:D50"/>
    <mergeCell ref="E48:E50"/>
    <mergeCell ref="F48:F50"/>
    <mergeCell ref="G48:G50"/>
    <mergeCell ref="H48:H50"/>
    <mergeCell ref="B51:B52"/>
    <mergeCell ref="C51:C52"/>
    <mergeCell ref="D51:D52"/>
    <mergeCell ref="E51:E52"/>
    <mergeCell ref="F51:F52"/>
    <mergeCell ref="G51:G52"/>
    <mergeCell ref="L48:L50"/>
    <mergeCell ref="M48:M50"/>
    <mergeCell ref="N48:N50"/>
    <mergeCell ref="O48:O50"/>
    <mergeCell ref="P48:P50"/>
    <mergeCell ref="Q48:Q50"/>
    <mergeCell ref="G42:G44"/>
    <mergeCell ref="H42:H44"/>
    <mergeCell ref="R42:R44"/>
    <mergeCell ref="Q45:Q46"/>
    <mergeCell ref="L42:L44"/>
    <mergeCell ref="N42:N43"/>
    <mergeCell ref="O42:O43"/>
    <mergeCell ref="P42:P43"/>
    <mergeCell ref="Q42:Q44"/>
    <mergeCell ref="B45:B46"/>
    <mergeCell ref="C45:C46"/>
    <mergeCell ref="D45:D46"/>
    <mergeCell ref="E45:E46"/>
    <mergeCell ref="F45:F46"/>
    <mergeCell ref="G45:G46"/>
    <mergeCell ref="B42:B44"/>
    <mergeCell ref="C42:C44"/>
    <mergeCell ref="D42:D44"/>
    <mergeCell ref="E42:E44"/>
    <mergeCell ref="F42:F44"/>
    <mergeCell ref="B27:B31"/>
    <mergeCell ref="C27:C31"/>
    <mergeCell ref="D27:D31"/>
    <mergeCell ref="E27:E31"/>
    <mergeCell ref="F27:F31"/>
    <mergeCell ref="G27:G31"/>
    <mergeCell ref="B13:B14"/>
    <mergeCell ref="G22:G26"/>
    <mergeCell ref="H22:H26"/>
    <mergeCell ref="C13:C14"/>
    <mergeCell ref="D13:D14"/>
    <mergeCell ref="E13:E14"/>
    <mergeCell ref="F13:F14"/>
    <mergeCell ref="G13:G14"/>
    <mergeCell ref="H13:H14"/>
    <mergeCell ref="B22:B26"/>
    <mergeCell ref="C22:C26"/>
    <mergeCell ref="D22:D26"/>
    <mergeCell ref="E22:E26"/>
    <mergeCell ref="F22:F26"/>
    <mergeCell ref="D34:D35"/>
    <mergeCell ref="E34:E35"/>
    <mergeCell ref="F34:F35"/>
    <mergeCell ref="R8:R9"/>
    <mergeCell ref="M8:M9"/>
    <mergeCell ref="N8:N9"/>
    <mergeCell ref="M34:M35"/>
    <mergeCell ref="N34:N35"/>
    <mergeCell ref="O34:O35"/>
    <mergeCell ref="P34:P35"/>
    <mergeCell ref="Q34:Q35"/>
    <mergeCell ref="R13:R14"/>
    <mergeCell ref="Q13:Q14"/>
    <mergeCell ref="Q8:Q9"/>
    <mergeCell ref="P13:P14"/>
    <mergeCell ref="G32:G33"/>
    <mergeCell ref="Q22:Q26"/>
    <mergeCell ref="J13:J14"/>
    <mergeCell ref="K13:K14"/>
    <mergeCell ref="L13:L14"/>
    <mergeCell ref="M13:M14"/>
    <mergeCell ref="N13:N14"/>
    <mergeCell ref="O13:O14"/>
    <mergeCell ref="B2:Q2"/>
    <mergeCell ref="Q3:R3"/>
    <mergeCell ref="C4:P4"/>
    <mergeCell ref="C5:P5"/>
    <mergeCell ref="C6:P6"/>
    <mergeCell ref="C7:P7"/>
    <mergeCell ref="B8:B9"/>
    <mergeCell ref="C8:C9"/>
    <mergeCell ref="D8:F8"/>
    <mergeCell ref="G8:G9"/>
    <mergeCell ref="H8:H9"/>
    <mergeCell ref="O8:O9"/>
    <mergeCell ref="P8:P9"/>
    <mergeCell ref="I8:I9"/>
    <mergeCell ref="J8:J9"/>
    <mergeCell ref="K8:L8"/>
    <mergeCell ref="B32:B33"/>
    <mergeCell ref="C32:C33"/>
    <mergeCell ref="D32:D33"/>
    <mergeCell ref="E32:E33"/>
    <mergeCell ref="F32:F33"/>
    <mergeCell ref="P37:P38"/>
    <mergeCell ref="Q37:Q38"/>
    <mergeCell ref="P27:P31"/>
    <mergeCell ref="Q27:Q31"/>
    <mergeCell ref="M32:M33"/>
    <mergeCell ref="N32:N33"/>
    <mergeCell ref="O32:O33"/>
    <mergeCell ref="P32:P33"/>
    <mergeCell ref="Q32:Q33"/>
    <mergeCell ref="M27:M31"/>
    <mergeCell ref="N27:N31"/>
    <mergeCell ref="O27:O31"/>
    <mergeCell ref="G34:G35"/>
    <mergeCell ref="H34:H35"/>
    <mergeCell ref="M37:M38"/>
    <mergeCell ref="N37:N38"/>
    <mergeCell ref="O37:O38"/>
    <mergeCell ref="B34:B35"/>
    <mergeCell ref="C34:C35"/>
    <mergeCell ref="R62:R63"/>
    <mergeCell ref="P64:P65"/>
    <mergeCell ref="R64:R66"/>
    <mergeCell ref="Q64:Q66"/>
    <mergeCell ref="O62:O63"/>
    <mergeCell ref="P62:P63"/>
    <mergeCell ref="L62:L63"/>
    <mergeCell ref="Q62:Q63"/>
    <mergeCell ref="C64:C66"/>
    <mergeCell ref="D64:D66"/>
    <mergeCell ref="E64:E66"/>
    <mergeCell ref="F64:F66"/>
    <mergeCell ref="G64:G66"/>
    <mergeCell ref="H64:H66"/>
    <mergeCell ref="L64:L66"/>
    <mergeCell ref="N64:N65"/>
    <mergeCell ref="O64:O65"/>
    <mergeCell ref="K64:K66"/>
    <mergeCell ref="M64:M65"/>
    <mergeCell ref="F62:F63"/>
    <mergeCell ref="G62:G63"/>
    <mergeCell ref="H62:H63"/>
    <mergeCell ref="M62:M63"/>
    <mergeCell ref="N62:N63"/>
    <mergeCell ref="P67:P70"/>
    <mergeCell ref="Q67:Q70"/>
    <mergeCell ref="E72:E74"/>
    <mergeCell ref="F72:F74"/>
    <mergeCell ref="G72:G74"/>
    <mergeCell ref="H72:H73"/>
    <mergeCell ref="K72:K74"/>
    <mergeCell ref="L72:L74"/>
    <mergeCell ref="M72:M74"/>
    <mergeCell ref="R72:R74"/>
    <mergeCell ref="C72:C74"/>
    <mergeCell ref="B72:B74"/>
    <mergeCell ref="B75:B76"/>
    <mergeCell ref="L75:L76"/>
    <mergeCell ref="M75:M76"/>
    <mergeCell ref="N75:N76"/>
    <mergeCell ref="O75:O76"/>
    <mergeCell ref="P75:P76"/>
    <mergeCell ref="R75:R76"/>
    <mergeCell ref="C75:C76"/>
    <mergeCell ref="D75:D76"/>
    <mergeCell ref="E75:E76"/>
    <mergeCell ref="F75:F76"/>
    <mergeCell ref="G75:G76"/>
    <mergeCell ref="K75:K76"/>
    <mergeCell ref="D72:D74"/>
    <mergeCell ref="P72:P74"/>
    <mergeCell ref="Q72:Q74"/>
    <mergeCell ref="E99:E103"/>
    <mergeCell ref="F99:F103"/>
    <mergeCell ref="G99:G103"/>
    <mergeCell ref="P99:P103"/>
    <mergeCell ref="Q99:Q103"/>
    <mergeCell ref="M99:M103"/>
    <mergeCell ref="Q88:Q89"/>
    <mergeCell ref="G80:G86"/>
    <mergeCell ref="B80:B86"/>
    <mergeCell ref="B88:B89"/>
    <mergeCell ref="G88:G89"/>
    <mergeCell ref="P92:P93"/>
    <mergeCell ref="K99:K103"/>
    <mergeCell ref="L99:L103"/>
    <mergeCell ref="N99:N103"/>
    <mergeCell ref="O99:O103"/>
    <mergeCell ref="B92:B93"/>
    <mergeCell ref="G92:G93"/>
    <mergeCell ref="C92:C93"/>
    <mergeCell ref="D92:D93"/>
    <mergeCell ref="E92:E93"/>
    <mergeCell ref="F92:F93"/>
    <mergeCell ref="Q92:Q93"/>
    <mergeCell ref="L92:L93"/>
    <mergeCell ref="G162:G163"/>
    <mergeCell ref="H162:H163"/>
    <mergeCell ref="N162:N163"/>
    <mergeCell ref="O162:O163"/>
    <mergeCell ref="P162:P163"/>
    <mergeCell ref="Q162:Q163"/>
    <mergeCell ref="R99:R103"/>
    <mergeCell ref="C99:C103"/>
    <mergeCell ref="B104:B105"/>
    <mergeCell ref="D104:D105"/>
    <mergeCell ref="E104:E105"/>
    <mergeCell ref="F104:F105"/>
    <mergeCell ref="G104:G105"/>
    <mergeCell ref="H104:H105"/>
    <mergeCell ref="M104:M105"/>
    <mergeCell ref="N104:N105"/>
    <mergeCell ref="O104:O105"/>
    <mergeCell ref="P104:P105"/>
    <mergeCell ref="Q104:Q105"/>
    <mergeCell ref="R104:R105"/>
    <mergeCell ref="C104:C105"/>
    <mergeCell ref="H99:H103"/>
    <mergeCell ref="B99:B103"/>
    <mergeCell ref="D99:D103"/>
  </mergeCells>
  <phoneticPr fontId="1"/>
  <hyperlinks>
    <hyperlink ref="Q10" r:id="rId1" xr:uid="{4D8CE505-30F2-4022-A3FD-581BBFBE6B6A}"/>
    <hyperlink ref="Q11" r:id="rId2" xr:uid="{12D719B0-65B2-4AB8-B969-67FC58E46B53}"/>
    <hyperlink ref="Q12" r:id="rId3" xr:uid="{6F8DB7B6-81E2-4F36-8284-E6EAB81A0B37}"/>
    <hyperlink ref="Q13" r:id="rId4" xr:uid="{F1F22069-5769-4408-B007-6F7FF3F22ECE}"/>
    <hyperlink ref="Q15" r:id="rId5" xr:uid="{076BBEB9-8B46-4BCE-9B19-870DB70BA79B}"/>
    <hyperlink ref="Q16" r:id="rId6" xr:uid="{184A8787-573F-4F24-AB2A-251FAEC5F388}"/>
    <hyperlink ref="Q17" r:id="rId7" xr:uid="{2ABD7E96-D32F-4C7A-8141-B5849E2E9877}"/>
    <hyperlink ref="Q18" r:id="rId8" xr:uid="{C64E9E58-33C4-489C-B922-46D5EFE917D8}"/>
    <hyperlink ref="Q19" r:id="rId9" xr:uid="{DB07F94C-FA49-429E-BC54-82DEBA4BB116}"/>
    <hyperlink ref="Q20" r:id="rId10" xr:uid="{634B15F8-178D-4C64-B808-3C9322041AE8}"/>
    <hyperlink ref="Q67" r:id="rId11" xr:uid="{48E0C8C6-284B-472D-A2BC-D254CE38042B}"/>
    <hyperlink ref="Q75" r:id="rId12" xr:uid="{E39550B7-DCF4-4C87-816B-2E5653A5E30C}"/>
    <hyperlink ref="Q76" r:id="rId13" location="annai" xr:uid="{024B97E9-2E4C-4A97-B88D-8BB74C405798}"/>
    <hyperlink ref="Q79" r:id="rId14" xr:uid="{65F2E94C-57D3-4FC9-9370-E2484EE4BE19}"/>
    <hyperlink ref="Q85" r:id="rId15" xr:uid="{7F8E7484-E2D0-46FB-8D6C-B29920D5343B}"/>
    <hyperlink ref="Q90" r:id="rId16" xr:uid="{0A3F6B52-3B7C-4764-BC7E-8F4CFE01514B}"/>
    <hyperlink ref="Q92" r:id="rId17" xr:uid="{861ED2B1-7608-4B37-A32F-A597896D1473}"/>
    <hyperlink ref="Q98" r:id="rId18" xr:uid="{1B710E91-799A-4D78-B11A-D4FD305FE9C7}"/>
  </hyperlinks>
  <printOptions horizontalCentered="1"/>
  <pageMargins left="0.59055118110236227" right="0.59055118110236227" top="0.59055118110236227" bottom="0.39370078740157483" header="0.31496062992125984" footer="0.31496062992125984"/>
  <pageSetup paperSize="9" scale="59" fitToHeight="0" orientation="landscape" r:id="rId19"/>
  <headerFooter>
    <oddFooter>&amp;C&amp;P</oddFooter>
  </headerFooter>
  <rowBreaks count="1" manualBreakCount="1">
    <brk id="74" max="16383" man="1"/>
  </rowBreaks>
  <legacyDrawing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2022年度募集一覧 </vt:lpstr>
      <vt:lpstr>'2022年度募集一覧 '!Print_Area</vt:lpstr>
      <vt:lpstr>'2022年度募集一覧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Administrator</cp:lastModifiedBy>
  <cp:lastPrinted>2022-07-08T07:48:47Z</cp:lastPrinted>
  <dcterms:created xsi:type="dcterms:W3CDTF">2018-11-09T00:57:24Z</dcterms:created>
  <dcterms:modified xsi:type="dcterms:W3CDTF">2022-07-09T03:59:53Z</dcterms:modified>
</cp:coreProperties>
</file>