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snfilesv\s_kenkyu\000_s_kenkyu\2022年度_New\002_研究支援部門\003_外部資金\001_学外助成金\"/>
    </mc:Choice>
  </mc:AlternateContent>
  <xr:revisionPtr revIDLastSave="0" documentId="13_ncr:1_{EF381A0D-19F7-425D-8F78-94CF2897F9E5}" xr6:coauthVersionLast="36" xr6:coauthVersionMax="36" xr10:uidLastSave="{00000000-0000-0000-0000-000000000000}"/>
  <bookViews>
    <workbookView xWindow="120" yWindow="120" windowWidth="21420" windowHeight="9450" xr2:uid="{00000000-000D-0000-FFFF-FFFF00000000}"/>
  </bookViews>
  <sheets>
    <sheet name="2022年度募集一覧 " sheetId="11" r:id="rId1"/>
  </sheets>
  <definedNames>
    <definedName name="_xlnm._FilterDatabase" localSheetId="0" hidden="1">'2022年度募集一覧 '!$B$9:$R$255</definedName>
    <definedName name="_xlnm.Print_Area" localSheetId="0">'2022年度募集一覧 '!$B$242:$R$252</definedName>
    <definedName name="_xlnm.Print_Titles" localSheetId="0">'2022年度募集一覧 '!$2:$9</definedName>
  </definedNames>
  <calcPr calcId="191029"/>
</workbook>
</file>

<file path=xl/calcChain.xml><?xml version="1.0" encoding="utf-8"?>
<calcChain xmlns="http://schemas.openxmlformats.org/spreadsheetml/2006/main">
  <c r="N250" i="11" l="1"/>
  <c r="N248" i="11" l="1"/>
  <c r="N255" i="11" l="1"/>
  <c r="N254" i="11"/>
  <c r="N253" i="11"/>
  <c r="N252" i="11"/>
  <c r="N251" i="11"/>
  <c r="N249" i="11"/>
  <c r="N247" i="11"/>
  <c r="N246" i="11"/>
  <c r="N245" i="11" l="1"/>
  <c r="N244" i="11"/>
  <c r="N243" i="11"/>
  <c r="N242" i="11"/>
  <c r="N241" i="11" l="1"/>
  <c r="N240" i="11"/>
  <c r="N239" i="11"/>
  <c r="N232" i="11" l="1"/>
  <c r="N201" i="11" l="1"/>
  <c r="N238" i="11" l="1"/>
  <c r="N237" i="11"/>
  <c r="N236" i="11"/>
  <c r="N235" i="11"/>
  <c r="N234" i="11"/>
  <c r="N233" i="11"/>
  <c r="N230" i="11"/>
  <c r="N229" i="11"/>
  <c r="N227" i="11"/>
  <c r="N226" i="11"/>
  <c r="N225" i="11"/>
  <c r="N224" i="11" l="1"/>
  <c r="N223" i="11"/>
  <c r="N222" i="11"/>
  <c r="N221" i="11"/>
  <c r="N220" i="11"/>
  <c r="N219" i="11"/>
  <c r="N218" i="11" l="1"/>
  <c r="N217" i="11"/>
  <c r="N216" i="11"/>
  <c r="N215" i="11"/>
  <c r="N214" i="11"/>
  <c r="N212" i="11"/>
  <c r="N210" i="11"/>
  <c r="N209" i="11"/>
  <c r="N208" i="11"/>
  <c r="N207" i="11"/>
  <c r="N206" i="11"/>
  <c r="N205" i="11"/>
  <c r="N204" i="11"/>
  <c r="N203" i="11"/>
  <c r="N202" i="11"/>
  <c r="N189" i="11" l="1"/>
  <c r="N198" i="11" l="1"/>
  <c r="N197" i="11"/>
  <c r="N196" i="11"/>
  <c r="N195" i="11"/>
  <c r="N194" i="11"/>
  <c r="N193" i="11"/>
  <c r="N192" i="11" l="1"/>
  <c r="N191" i="11"/>
  <c r="N190" i="11"/>
  <c r="N188" i="11"/>
  <c r="N187" i="11"/>
  <c r="N186" i="11"/>
  <c r="N185" i="11"/>
  <c r="N184" i="11"/>
  <c r="N183" i="11"/>
  <c r="N182" i="11"/>
  <c r="N181" i="11"/>
  <c r="N180" i="11" l="1"/>
  <c r="N179" i="11"/>
  <c r="N178" i="11"/>
  <c r="N177" i="11"/>
  <c r="N176" i="11"/>
  <c r="N105" i="11" l="1"/>
  <c r="N103" i="11"/>
  <c r="N102" i="11"/>
  <c r="N101" i="11"/>
  <c r="N100" i="11"/>
  <c r="N163" i="11" l="1"/>
  <c r="N175" i="11" l="1"/>
  <c r="N174" i="11"/>
  <c r="N173" i="11"/>
  <c r="N167" i="11" l="1"/>
  <c r="N172" i="11"/>
  <c r="N171" i="11"/>
  <c r="N170" i="11"/>
  <c r="N169" i="11"/>
  <c r="N168" i="11" l="1"/>
  <c r="N166" i="11"/>
  <c r="N165" i="11"/>
  <c r="N164" i="11"/>
  <c r="N156" i="11" l="1"/>
  <c r="N162" i="11" l="1"/>
  <c r="N161" i="11"/>
  <c r="N160" i="11"/>
  <c r="N159" i="11"/>
  <c r="N158" i="11"/>
  <c r="N157" i="11"/>
  <c r="N155" i="11"/>
  <c r="N154" i="11" l="1"/>
  <c r="N153" i="11"/>
  <c r="N152" i="11"/>
  <c r="N151" i="11"/>
  <c r="N150" i="11" l="1"/>
  <c r="N149" i="11"/>
  <c r="N148" i="11"/>
  <c r="N147" i="11" l="1"/>
  <c r="N146" i="11"/>
  <c r="N145" i="11"/>
  <c r="N144" i="11"/>
  <c r="N143" i="11"/>
  <c r="N142" i="11"/>
  <c r="N141" i="11"/>
  <c r="N140" i="11" l="1"/>
  <c r="N139" i="11"/>
  <c r="N138" i="11"/>
  <c r="N137" i="11"/>
  <c r="N136" i="11"/>
  <c r="N131" i="11" l="1"/>
  <c r="N132" i="11"/>
  <c r="N133" i="11"/>
  <c r="N134" i="11"/>
  <c r="N135" i="11"/>
  <c r="N130" i="11"/>
  <c r="N129" i="11" l="1"/>
  <c r="N128" i="11"/>
  <c r="N127" i="11"/>
  <c r="N126" i="11"/>
  <c r="N125" i="11"/>
  <c r="N124" i="11"/>
  <c r="N123" i="11" l="1"/>
  <c r="N122" i="11"/>
  <c r="N116" i="11"/>
  <c r="N117" i="11"/>
  <c r="N118" i="11"/>
  <c r="N113" i="11" l="1"/>
  <c r="N114" i="11"/>
  <c r="N115" i="11"/>
  <c r="C107" i="11" l="1"/>
  <c r="N112" i="11"/>
  <c r="N111" i="11"/>
  <c r="N110" i="11"/>
  <c r="N109" i="11"/>
  <c r="N108" i="11"/>
  <c r="N107" i="11" l="1"/>
  <c r="N106" i="11"/>
  <c r="N104" i="11"/>
  <c r="N99" i="11" l="1"/>
  <c r="N98" i="11"/>
  <c r="N97" i="11"/>
  <c r="N96" i="11"/>
  <c r="N95" i="11" l="1"/>
  <c r="N94" i="11"/>
  <c r="N93" i="11" l="1"/>
  <c r="N92" i="11"/>
  <c r="C33" i="11" l="1"/>
  <c r="C32" i="11"/>
  <c r="C63" i="11"/>
  <c r="B1" i="11" l="1"/>
  <c r="C254" i="11" l="1"/>
  <c r="C252" i="11"/>
  <c r="C250" i="11"/>
  <c r="C246" i="11"/>
  <c r="C255" i="11"/>
  <c r="C253" i="11"/>
  <c r="C251" i="11"/>
  <c r="C249" i="11"/>
  <c r="C247" i="11"/>
  <c r="C245" i="11"/>
  <c r="C243" i="11"/>
  <c r="C244" i="11"/>
  <c r="C242" i="11"/>
  <c r="C240" i="11"/>
  <c r="C241" i="11"/>
  <c r="C239" i="11"/>
  <c r="C237" i="11"/>
  <c r="C235" i="11"/>
  <c r="C233" i="11"/>
  <c r="C229" i="11"/>
  <c r="C227" i="11"/>
  <c r="C226" i="11"/>
  <c r="C238" i="11"/>
  <c r="C236" i="11"/>
  <c r="C234" i="11"/>
  <c r="C232" i="11"/>
  <c r="C230" i="11"/>
  <c r="C225" i="11"/>
  <c r="C223" i="11"/>
  <c r="C221" i="11"/>
  <c r="C219" i="11"/>
  <c r="C224" i="11"/>
  <c r="C222" i="11"/>
  <c r="C220" i="11"/>
  <c r="C218" i="11"/>
  <c r="C216" i="11"/>
  <c r="C214" i="11"/>
  <c r="C212" i="11"/>
  <c r="C210" i="11"/>
  <c r="C208" i="11"/>
  <c r="C206" i="11"/>
  <c r="C204" i="11"/>
  <c r="C202" i="11"/>
  <c r="C217" i="11"/>
  <c r="C215" i="11"/>
  <c r="C209" i="11"/>
  <c r="C207" i="11"/>
  <c r="C205" i="11"/>
  <c r="C203" i="11"/>
  <c r="C198" i="11"/>
  <c r="C196" i="11"/>
  <c r="C194" i="11"/>
  <c r="C197" i="11"/>
  <c r="C195" i="11"/>
  <c r="C193" i="11"/>
  <c r="C191" i="11"/>
  <c r="C189" i="11"/>
  <c r="C187" i="11"/>
  <c r="C185" i="11"/>
  <c r="C192" i="11"/>
  <c r="C190" i="11"/>
  <c r="C188" i="11"/>
  <c r="C186" i="11"/>
  <c r="C183" i="11"/>
  <c r="C181" i="11"/>
  <c r="C184" i="11"/>
  <c r="C182" i="11"/>
  <c r="C176" i="11"/>
  <c r="C179" i="11"/>
  <c r="C177" i="11"/>
  <c r="C180" i="11"/>
  <c r="C178" i="11"/>
  <c r="C44" i="11"/>
  <c r="C42" i="11"/>
  <c r="C43" i="11"/>
  <c r="C173" i="11"/>
  <c r="C174" i="11"/>
  <c r="C171" i="11"/>
  <c r="C172" i="11"/>
  <c r="C169" i="11"/>
  <c r="C170" i="11"/>
  <c r="C120" i="11"/>
  <c r="C121" i="11"/>
  <c r="C118" i="11"/>
  <c r="C119" i="11"/>
  <c r="C116" i="11"/>
  <c r="C117" i="11"/>
  <c r="C114" i="11"/>
  <c r="C115" i="11"/>
  <c r="C109" i="11"/>
  <c r="C110" i="11"/>
  <c r="C105" i="11"/>
  <c r="C108" i="11"/>
  <c r="C103" i="11"/>
  <c r="C104" i="11"/>
  <c r="C101" i="11"/>
  <c r="C102" i="11"/>
  <c r="C99" i="11"/>
  <c r="C100" i="11"/>
  <c r="C97" i="11"/>
  <c r="C98" i="11"/>
  <c r="C94" i="11"/>
  <c r="C95" i="11"/>
  <c r="C92" i="11"/>
  <c r="C93" i="11"/>
  <c r="C90" i="11"/>
  <c r="C91" i="11"/>
  <c r="C88" i="11"/>
  <c r="C89" i="11"/>
  <c r="C87" i="11"/>
  <c r="C86" i="11"/>
  <c r="C84" i="11"/>
  <c r="C85" i="11"/>
  <c r="C81" i="11"/>
  <c r="C82" i="11"/>
  <c r="C78" i="11"/>
  <c r="C80" i="11"/>
  <c r="C76" i="11"/>
  <c r="C77" i="11"/>
  <c r="C74" i="11"/>
  <c r="C75" i="11"/>
  <c r="C72" i="11"/>
  <c r="C73" i="11"/>
  <c r="C69" i="11"/>
  <c r="C70" i="11"/>
  <c r="C67" i="11"/>
  <c r="C68" i="11"/>
  <c r="C65" i="11"/>
  <c r="C56" i="11"/>
  <c r="C64" i="11"/>
  <c r="C52" i="11"/>
  <c r="C55" i="11"/>
  <c r="C50" i="11"/>
  <c r="C51" i="11"/>
  <c r="C48" i="11"/>
  <c r="C49" i="11"/>
  <c r="C45" i="11"/>
  <c r="C46" i="11"/>
  <c r="C36" i="11"/>
  <c r="C38" i="11"/>
  <c r="C37" i="11"/>
  <c r="C35" i="11"/>
  <c r="C34" i="11"/>
  <c r="C29" i="11"/>
  <c r="C28" i="11"/>
  <c r="C31" i="11"/>
  <c r="C27" i="11"/>
  <c r="C30" i="11"/>
  <c r="C24" i="11"/>
  <c r="C23" i="11"/>
  <c r="C26" i="11"/>
  <c r="C22" i="11"/>
  <c r="C25" i="11"/>
  <c r="C14" i="11"/>
  <c r="C13" i="11"/>
  <c r="C167" i="11"/>
  <c r="C168" i="11"/>
  <c r="C165" i="11"/>
  <c r="C166" i="11"/>
  <c r="C163" i="11"/>
  <c r="C164" i="11"/>
  <c r="C161" i="11"/>
  <c r="C162" i="11"/>
  <c r="C159" i="11"/>
  <c r="C160" i="11"/>
  <c r="C157" i="11"/>
  <c r="C158" i="11"/>
  <c r="C155" i="11"/>
  <c r="C156" i="11"/>
  <c r="C153" i="11"/>
  <c r="C154" i="11"/>
  <c r="C151" i="11"/>
  <c r="C152" i="11"/>
  <c r="C149" i="11"/>
  <c r="C150" i="11"/>
  <c r="C147" i="11"/>
  <c r="C148" i="11"/>
  <c r="C145" i="11"/>
  <c r="C146" i="11"/>
  <c r="C143" i="11"/>
  <c r="C144" i="11"/>
  <c r="C141" i="11"/>
  <c r="C142" i="11"/>
  <c r="C139" i="11"/>
  <c r="C140" i="11"/>
  <c r="C137" i="11"/>
  <c r="C138" i="11"/>
  <c r="C135" i="11"/>
  <c r="C136" i="11"/>
  <c r="C133" i="11"/>
  <c r="C134" i="11"/>
  <c r="C131" i="11"/>
  <c r="C132" i="11"/>
  <c r="C129" i="11"/>
  <c r="C130" i="11"/>
  <c r="C127" i="11"/>
  <c r="C128" i="11"/>
  <c r="C125" i="11"/>
  <c r="C126" i="11"/>
  <c r="C123" i="11"/>
  <c r="C124" i="11"/>
  <c r="C122" i="11"/>
  <c r="C175" i="11"/>
  <c r="C113" i="11"/>
  <c r="C111" i="11"/>
  <c r="C112" i="11"/>
  <c r="C106" i="11"/>
  <c r="C96" i="11"/>
  <c r="C71" i="11"/>
  <c r="C79" i="11"/>
  <c r="C61" i="11"/>
  <c r="C59" i="11"/>
  <c r="C60" i="11"/>
  <c r="C57" i="11"/>
  <c r="C58" i="11"/>
  <c r="C53" i="11"/>
  <c r="C54" i="11"/>
  <c r="C41" i="11"/>
  <c r="C47" i="11"/>
  <c r="C39" i="11"/>
  <c r="C40" i="11"/>
  <c r="C20" i="11"/>
  <c r="C21" i="11"/>
  <c r="C19" i="11"/>
  <c r="C17" i="11"/>
  <c r="C18" i="11"/>
  <c r="C15" i="11"/>
  <c r="C16" i="11"/>
  <c r="C12"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<sst xmlns="http://schemas.openxmlformats.org/spreadsheetml/2006/main" count="2054" uniqueCount="1379">
  <si>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</si>
  <si>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</si>
  <si>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</si>
  <si>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</si>
  <si>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</si>
  <si>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</si>
  <si>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</si>
  <si>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</si>
  <si>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</si>
  <si>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</si>
  <si>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</si>
  <si>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</si>
  <si>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</si>
  <si>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</si>
  <si>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</si>
  <si>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</si>
  <si>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</si>
  <si>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</si>
  <si>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</si>
  <si>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</si>
  <si>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</si>
  <si>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</si>
  <si>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</si>
  <si>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承諾</t>
    <rPh sb="0" eb="2">
      <t>ショウダク</t>
    </rPh>
    <phoneticPr fontId="1"/>
  </si>
  <si>
    <t>推薦</t>
    <rPh sb="0" eb="2">
      <t>スイセン</t>
    </rPh>
    <phoneticPr fontId="1"/>
  </si>
  <si>
    <t>助成種類</t>
    <rPh sb="0" eb="2">
      <t>ジョセイ</t>
    </rPh>
    <rPh sb="2" eb="4">
      <t>シュルイ</t>
    </rPh>
    <phoneticPr fontId="1"/>
  </si>
  <si>
    <t>②Grants for patient's life
【腫瘍免疫・循環器・免疫・血液のいずれか】</t>
    <phoneticPr fontId="1"/>
  </si>
  <si>
    <t>12月上旬</t>
    <rPh sb="2" eb="3">
      <t>ガツ</t>
    </rPh>
    <rPh sb="3" eb="5">
      <t>ジョウジュン</t>
    </rPh>
    <phoneticPr fontId="1"/>
  </si>
  <si>
    <t>公益財団法人永守財団</t>
    <rPh sb="0" eb="6">
      <t>コウエキザイダンホウジン</t>
    </rPh>
    <rPh sb="6" eb="8">
      <t>ナガモリ</t>
    </rPh>
    <rPh sb="8" eb="10">
      <t>ザイダン</t>
    </rPh>
    <phoneticPr fontId="1"/>
  </si>
  <si>
    <t>公益財団法人ＭＳＤ生命科学財団</t>
    <rPh sb="0" eb="2">
      <t>コウエキ</t>
    </rPh>
    <rPh sb="2" eb="4">
      <t>ザイダン</t>
    </rPh>
    <rPh sb="4" eb="6">
      <t>ホウジン</t>
    </rPh>
    <rPh sb="9" eb="11">
      <t>セイメイ</t>
    </rPh>
    <rPh sb="11" eb="13">
      <t>カガク</t>
    </rPh>
    <rPh sb="13" eb="15">
      <t>ザイダン</t>
    </rPh>
    <phoneticPr fontId="1"/>
  </si>
  <si>
    <t>10月中旬</t>
    <rPh sb="2" eb="3">
      <t>ガツ</t>
    </rPh>
    <rPh sb="3" eb="5">
      <t>チュウジュン</t>
    </rPh>
    <phoneticPr fontId="1"/>
  </si>
  <si>
    <t>年齢等</t>
    <rPh sb="0" eb="2">
      <t>ネンレイ</t>
    </rPh>
    <rPh sb="2" eb="3">
      <t>トウ</t>
    </rPh>
    <phoneticPr fontId="1"/>
  </si>
  <si>
    <t>モータ、アクチュエータ、発電機及びそれらの制御方法、その応用技術等に関連する技術分野</t>
    <rPh sb="12" eb="14">
      <t>ハツデン</t>
    </rPh>
    <rPh sb="14" eb="15">
      <t>キ</t>
    </rPh>
    <rPh sb="15" eb="16">
      <t>オヨ</t>
    </rPh>
    <rPh sb="21" eb="25">
      <t>セイギョホウホウ</t>
    </rPh>
    <rPh sb="28" eb="30">
      <t>オウヨウ</t>
    </rPh>
    <rPh sb="30" eb="33">
      <t>ギジュツトウ</t>
    </rPh>
    <rPh sb="34" eb="36">
      <t>カンレン</t>
    </rPh>
    <rPh sb="38" eb="42">
      <t>ギジュツブンヤ</t>
    </rPh>
    <phoneticPr fontId="1"/>
  </si>
  <si>
    <t>公益財団法人　生命保険文化センター</t>
    <rPh sb="0" eb="6">
      <t>コウエキザイダンホウジン</t>
    </rPh>
    <rPh sb="7" eb="11">
      <t>セイメイホケン</t>
    </rPh>
    <rPh sb="11" eb="13">
      <t>ブンカ</t>
    </rPh>
    <phoneticPr fontId="1"/>
  </si>
  <si>
    <t>2022年度　生命保険に関する研究助成</t>
    <rPh sb="4" eb="6">
      <t>ネンド</t>
    </rPh>
    <rPh sb="7" eb="11">
      <t>セイメイホケン</t>
    </rPh>
    <rPh sb="12" eb="13">
      <t>カン</t>
    </rPh>
    <rPh sb="15" eb="19">
      <t>ケンキュウジョセイ</t>
    </rPh>
    <phoneticPr fontId="1"/>
  </si>
  <si>
    <t>大学院生の場合は
推薦書</t>
    <rPh sb="0" eb="4">
      <t>ダイガクインセイ</t>
    </rPh>
    <rPh sb="5" eb="7">
      <t>バアイ</t>
    </rPh>
    <rPh sb="9" eb="11">
      <t>スイセン</t>
    </rPh>
    <rPh sb="11" eb="12">
      <t>ショ</t>
    </rPh>
    <phoneticPr fontId="1"/>
  </si>
  <si>
    <t>・若手研究者
・一般研究者</t>
    <rPh sb="1" eb="3">
      <t>ワカテ</t>
    </rPh>
    <rPh sb="3" eb="6">
      <t>ケンキュウシャ</t>
    </rPh>
    <rPh sb="8" eb="10">
      <t>イッパン</t>
    </rPh>
    <rPh sb="10" eb="12">
      <t>ケンキュウ</t>
    </rPh>
    <rPh sb="12" eb="13">
      <t>シャ</t>
    </rPh>
    <phoneticPr fontId="1"/>
  </si>
  <si>
    <t>例）生命保険事業や生命保険を取り巻く法制、会計、IT・金融、ファイナンス等のさまざまな制度に関するものや、生活保障や生活設計、消費者行動に関する研究など（商学・経営学・経済学・法学・統計学等）</t>
    <rPh sb="0" eb="1">
      <t>レイ</t>
    </rPh>
    <rPh sb="2" eb="8">
      <t>セイメイホケンジギョウ</t>
    </rPh>
    <rPh sb="9" eb="13">
      <t>セイメイホケン</t>
    </rPh>
    <rPh sb="14" eb="15">
      <t>ト</t>
    </rPh>
    <rPh sb="16" eb="17">
      <t>マ</t>
    </rPh>
    <rPh sb="18" eb="20">
      <t>ホウセイ</t>
    </rPh>
    <rPh sb="21" eb="23">
      <t>カイケイ</t>
    </rPh>
    <rPh sb="27" eb="29">
      <t>キンユウ</t>
    </rPh>
    <rPh sb="36" eb="37">
      <t>トウ</t>
    </rPh>
    <rPh sb="43" eb="45">
      <t>セイド</t>
    </rPh>
    <rPh sb="46" eb="47">
      <t>カン</t>
    </rPh>
    <rPh sb="53" eb="57">
      <t>セイカツホショウ</t>
    </rPh>
    <rPh sb="58" eb="60">
      <t>セイカツ</t>
    </rPh>
    <rPh sb="60" eb="62">
      <t>セッケイ</t>
    </rPh>
    <rPh sb="63" eb="66">
      <t>ショウヒシャ</t>
    </rPh>
    <rPh sb="66" eb="68">
      <t>コウドウ</t>
    </rPh>
    <rPh sb="69" eb="70">
      <t>カン</t>
    </rPh>
    <rPh sb="72" eb="74">
      <t>ケンキュウ</t>
    </rPh>
    <rPh sb="77" eb="79">
      <t>ショウガク</t>
    </rPh>
    <rPh sb="80" eb="83">
      <t>ケイエイガク</t>
    </rPh>
    <rPh sb="84" eb="87">
      <t>ケイザイガク</t>
    </rPh>
    <rPh sb="88" eb="90">
      <t>ホウガク</t>
    </rPh>
    <rPh sb="91" eb="94">
      <t>トウケイガク</t>
    </rPh>
    <rPh sb="94" eb="95">
      <t>ナド</t>
    </rPh>
    <phoneticPr fontId="1"/>
  </si>
  <si>
    <t>https://www.jili.or.jp/workshop/josei/index.html</t>
    <phoneticPr fontId="1"/>
  </si>
  <si>
    <t>https://www.nidec.com/jp/nagamori-f/</t>
    <phoneticPr fontId="1"/>
  </si>
  <si>
    <t>概ね39歳以下の若手研究者を対象（2022年4月1日現在）</t>
    <rPh sb="0" eb="1">
      <t>オオム</t>
    </rPh>
    <rPh sb="4" eb="5">
      <t>サイ</t>
    </rPh>
    <rPh sb="5" eb="7">
      <t>イカ</t>
    </rPh>
    <rPh sb="8" eb="10">
      <t>ワカテ</t>
    </rPh>
    <rPh sb="10" eb="13">
      <t>ケンキュウシャ</t>
    </rPh>
    <rPh sb="14" eb="16">
      <t>タイショウ</t>
    </rPh>
    <rPh sb="21" eb="22">
      <t>ネン</t>
    </rPh>
    <rPh sb="23" eb="24">
      <t>ガツ</t>
    </rPh>
    <rPh sb="25" eb="26">
      <t>ヒ</t>
    </rPh>
    <rPh sb="26" eb="28">
      <t>ゲンザイ</t>
    </rPh>
    <phoneticPr fontId="1"/>
  </si>
  <si>
    <t>2022年7月初旬</t>
    <rPh sb="4" eb="5">
      <t>ネン</t>
    </rPh>
    <rPh sb="6" eb="7">
      <t>ガツ</t>
    </rPh>
    <rPh sb="7" eb="9">
      <t>ショジュン</t>
    </rPh>
    <phoneticPr fontId="1"/>
  </si>
  <si>
    <t>公益財団法人永守財団　研究助成2022</t>
    <rPh sb="11" eb="15">
      <t>ケンキュウジョセイ</t>
    </rPh>
    <phoneticPr fontId="1"/>
  </si>
  <si>
    <t>グラクソ・スミスクライン株式会社</t>
    <rPh sb="12" eb="16">
      <t>カブシキガイシャ</t>
    </rPh>
    <phoneticPr fontId="1"/>
  </si>
  <si>
    <t>2022年度GSKジャパン研究助成</t>
    <rPh sb="4" eb="6">
      <t>ネンド</t>
    </rPh>
    <rPh sb="13" eb="17">
      <t>ケンキュウジョセイ</t>
    </rPh>
    <phoneticPr fontId="1"/>
  </si>
  <si>
    <t>2022年10月下旬</t>
    <rPh sb="4" eb="5">
      <t>ネン</t>
    </rPh>
    <rPh sb="7" eb="8">
      <t>ガツ</t>
    </rPh>
    <rPh sb="8" eb="10">
      <t>ゲジュン</t>
    </rPh>
    <phoneticPr fontId="1"/>
  </si>
  <si>
    <t>https://jp.gsk.com/ja-jp/research/glaxosmithkline-research-grant/</t>
    <phoneticPr fontId="1"/>
  </si>
  <si>
    <t>44歳以下（2022年4月1日現在）</t>
    <rPh sb="2" eb="5">
      <t>サイイカ</t>
    </rPh>
    <phoneticPr fontId="1"/>
  </si>
  <si>
    <t>日本における医学・生命科学および関連する科学の領域における若手研究者の創造的な研究を助成する</t>
    <rPh sb="0" eb="2">
      <t>ニホン</t>
    </rPh>
    <rPh sb="6" eb="8">
      <t>イガク</t>
    </rPh>
    <rPh sb="9" eb="13">
      <t>セイメイカガク</t>
    </rPh>
    <rPh sb="16" eb="18">
      <t>カンレン</t>
    </rPh>
    <rPh sb="20" eb="22">
      <t>カガク</t>
    </rPh>
    <rPh sb="23" eb="25">
      <t>リョウイキ</t>
    </rPh>
    <rPh sb="29" eb="33">
      <t>ワカテケンキュウ</t>
    </rPh>
    <rPh sb="33" eb="34">
      <t>シャ</t>
    </rPh>
    <rPh sb="35" eb="37">
      <t>ソウゾウ</t>
    </rPh>
    <rPh sb="37" eb="38">
      <t>テキ</t>
    </rPh>
    <rPh sb="39" eb="41">
      <t>ケンキュウ</t>
    </rPh>
    <rPh sb="42" eb="44">
      <t>ジョセイ</t>
    </rPh>
    <phoneticPr fontId="1"/>
  </si>
  <si>
    <t>ブリストル・マイヤーズ　スクイブ株式会社</t>
    <phoneticPr fontId="1"/>
  </si>
  <si>
    <t>2022年度　研究助成募集案内</t>
    <phoneticPr fontId="1"/>
  </si>
  <si>
    <t>https://www.bms.com/jp/csr/research-grant-2022.html</t>
    <phoneticPr fontId="1"/>
  </si>
  <si>
    <t>①Grants for non-clinical 
【腫瘍免疫・循環器】</t>
    <rPh sb="32" eb="35">
      <t>ジュンカンキ</t>
    </rPh>
    <phoneticPr fontId="1"/>
  </si>
  <si>
    <t>●</t>
  </si>
  <si>
    <t>2022年7月上旬</t>
    <rPh sb="4" eb="5">
      <t>ネン</t>
    </rPh>
    <rPh sb="6" eb="7">
      <t>ガツ</t>
    </rPh>
    <rPh sb="7" eb="9">
      <t>ジョウジュン</t>
    </rPh>
    <phoneticPr fontId="1"/>
  </si>
  <si>
    <t>公益財団法人　ひと・健康・未来研究財団</t>
    <phoneticPr fontId="1"/>
  </si>
  <si>
    <t>2022年度研究助成</t>
    <phoneticPr fontId="1"/>
  </si>
  <si>
    <t xml:space="preserve">	食品、環境、医学、福祉の研究のうち上記の目的にかなうテーマ</t>
    <phoneticPr fontId="1"/>
  </si>
  <si>
    <t>https://www.jnhf.or.jp/</t>
    <phoneticPr fontId="1"/>
  </si>
  <si>
    <t>2022年6月下旬</t>
    <rPh sb="4" eb="5">
      <t>ネン</t>
    </rPh>
    <rPh sb="6" eb="7">
      <t>ガツ</t>
    </rPh>
    <rPh sb="7" eb="9">
      <t>ゲジュン</t>
    </rPh>
    <phoneticPr fontId="1"/>
  </si>
  <si>
    <t>公益財団法人　戸部眞紀財団</t>
  </si>
  <si>
    <t>研究代表者は40歳以下（2022年4月1日現在）</t>
    <rPh sb="0" eb="5">
      <t>ケンキュウダイヒョウシャ</t>
    </rPh>
    <rPh sb="8" eb="11">
      <t>サイイカ</t>
    </rPh>
    <phoneticPr fontId="1"/>
  </si>
  <si>
    <t>https://tobe-maki.or.jp/</t>
    <phoneticPr fontId="1"/>
  </si>
  <si>
    <t>化学、食品科学、芸術学／デザイン学、体育学／スポーツ科学、及び経営学の分野の研究</t>
    <phoneticPr fontId="1"/>
  </si>
  <si>
    <t>4月20日必着</t>
    <rPh sb="1" eb="2">
      <t>ガツ</t>
    </rPh>
    <rPh sb="4" eb="5">
      <t>ヒ</t>
    </rPh>
    <rPh sb="5" eb="7">
      <t>ヒッチャク</t>
    </rPh>
    <phoneticPr fontId="1"/>
  </si>
  <si>
    <t>4月30日当日消印有効</t>
    <rPh sb="1" eb="2">
      <t>ガツ</t>
    </rPh>
    <rPh sb="4" eb="5">
      <t>ヒ</t>
    </rPh>
    <rPh sb="5" eb="11">
      <t>トウジツケシインユウコウ</t>
    </rPh>
    <phoneticPr fontId="1"/>
  </si>
  <si>
    <t>公益財団法人一般用医薬品セルフメディケーション振興財団</t>
    <phoneticPr fontId="1"/>
  </si>
  <si>
    <t>令和4年度助成</t>
    <phoneticPr fontId="1"/>
  </si>
  <si>
    <t>4月28日必着</t>
    <rPh sb="1" eb="2">
      <t>ガツ</t>
    </rPh>
    <rPh sb="4" eb="5">
      <t>ヒ</t>
    </rPh>
    <rPh sb="5" eb="7">
      <t>ヒッチャク</t>
    </rPh>
    <phoneticPr fontId="1"/>
  </si>
  <si>
    <t>https://www.otc-spf.jp/</t>
    <phoneticPr fontId="1"/>
  </si>
  <si>
    <t>2022年6月中</t>
    <rPh sb="4" eb="5">
      <t>ネン</t>
    </rPh>
    <rPh sb="6" eb="7">
      <t>ガツ</t>
    </rPh>
    <rPh sb="7" eb="8">
      <t>チュウ</t>
    </rPh>
    <phoneticPr fontId="1"/>
  </si>
  <si>
    <t>https://www.jst.go.jp/start/score/r4/index.html</t>
    <phoneticPr fontId="1"/>
  </si>
  <si>
    <t>国立研究開発法人科学技術振興機構</t>
    <phoneticPr fontId="1"/>
  </si>
  <si>
    <t>2022年度プロジェクト推進型ビジネスモデル検証支援</t>
    <phoneticPr fontId="1"/>
  </si>
  <si>
    <t>・調査研究助成
・啓発事業等助成</t>
    <rPh sb="1" eb="3">
      <t>チョウサ</t>
    </rPh>
    <rPh sb="3" eb="5">
      <t>ケンキュウ</t>
    </rPh>
    <rPh sb="5" eb="7">
      <t>ジョセイ</t>
    </rPh>
    <rPh sb="9" eb="11">
      <t>ケイハツ</t>
    </rPh>
    <rPh sb="11" eb="13">
      <t>ジギョウ</t>
    </rPh>
    <rPh sb="13" eb="14">
      <t>トウ</t>
    </rPh>
    <rPh sb="14" eb="16">
      <t>ジョセイ</t>
    </rPh>
    <phoneticPr fontId="1"/>
  </si>
  <si>
    <t>・プロジェクト推進型
・大学・エコシステム推進型</t>
    <rPh sb="7" eb="10">
      <t>スイシンガタ</t>
    </rPh>
    <phoneticPr fontId="1"/>
  </si>
  <si>
    <t>5月9日正午e-Radで提出</t>
    <rPh sb="1" eb="2">
      <t>ガツ</t>
    </rPh>
    <rPh sb="3" eb="4">
      <t>ヒ</t>
    </rPh>
    <rPh sb="4" eb="6">
      <t>ショウゴ</t>
    </rPh>
    <rPh sb="12" eb="14">
      <t>テイシュツ</t>
    </rPh>
    <phoneticPr fontId="1"/>
  </si>
  <si>
    <t>技術シーズを持つ「研究代表者」と研究代表者とともにビジネスモデル仮説の立案検証などの活動を行う「事業化プロデューサー」のチームでの参加</t>
    <phoneticPr fontId="1"/>
  </si>
  <si>
    <t>公益財団法人クリタ水・環境科学振興財団</t>
    <phoneticPr fontId="1"/>
  </si>
  <si>
    <t>2022年度研究助成プログラム「水や水環境」に関する学術研究助成公募</t>
    <phoneticPr fontId="1"/>
  </si>
  <si>
    <t>45歳以下の若手研究者</t>
    <rPh sb="2" eb="5">
      <t>サイイカ</t>
    </rPh>
    <rPh sb="6" eb="11">
      <t>ワカテケンキュウシャ</t>
    </rPh>
    <phoneticPr fontId="1"/>
  </si>
  <si>
    <t>http://www.kwef.or.jp/</t>
    <phoneticPr fontId="1"/>
  </si>
  <si>
    <t>4月22日10時メールにて本人が提出</t>
    <rPh sb="1" eb="2">
      <t>ガツ</t>
    </rPh>
    <rPh sb="4" eb="5">
      <t>ヒ</t>
    </rPh>
    <rPh sb="7" eb="8">
      <t>ジ</t>
    </rPh>
    <rPh sb="13" eb="15">
      <t>ホンニン</t>
    </rPh>
    <rPh sb="16" eb="18">
      <t>テイシュツ</t>
    </rPh>
    <phoneticPr fontId="1"/>
  </si>
  <si>
    <t>水や水環境分野における独創的な研究、及び「水を究める」ための先駆的研究に対する助成</t>
    <phoneticPr fontId="1"/>
  </si>
  <si>
    <t>公益財団法人日本証券奨学財団</t>
    <phoneticPr fontId="1"/>
  </si>
  <si>
    <t>2022年度研究調査助成及び研究出版助成</t>
    <phoneticPr fontId="1"/>
  </si>
  <si>
    <t>55歳以下（2022年4月1日現在）</t>
    <rPh sb="2" eb="5">
      <t>サイイカ</t>
    </rPh>
    <phoneticPr fontId="1"/>
  </si>
  <si>
    <t>https://jssf.or.jp/</t>
    <phoneticPr fontId="1"/>
  </si>
  <si>
    <t>社会科学分野の研究調査を奨励し、学術の振興を図り、もって社会の発展と福祉に寄与することを目的とする</t>
    <rPh sb="0" eb="2">
      <t>シャカイ</t>
    </rPh>
    <rPh sb="2" eb="4">
      <t>カガク</t>
    </rPh>
    <rPh sb="4" eb="6">
      <t>ブンヤ</t>
    </rPh>
    <rPh sb="7" eb="9">
      <t>ケンキュウ</t>
    </rPh>
    <rPh sb="9" eb="11">
      <t>チョウサ</t>
    </rPh>
    <rPh sb="12" eb="14">
      <t>ショウレイ</t>
    </rPh>
    <rPh sb="16" eb="18">
      <t>ガクジュツ</t>
    </rPh>
    <rPh sb="19" eb="21">
      <t>シンコウ</t>
    </rPh>
    <rPh sb="22" eb="23">
      <t>ハカ</t>
    </rPh>
    <rPh sb="28" eb="30">
      <t>シャカイ</t>
    </rPh>
    <rPh sb="31" eb="33">
      <t>ハッテン</t>
    </rPh>
    <rPh sb="34" eb="36">
      <t>フクシ</t>
    </rPh>
    <rPh sb="37" eb="39">
      <t>キヨ</t>
    </rPh>
    <rPh sb="44" eb="46">
      <t>モクテキ</t>
    </rPh>
    <phoneticPr fontId="1"/>
  </si>
  <si>
    <t>6月30日必着</t>
    <rPh sb="1" eb="2">
      <t>ガツ</t>
    </rPh>
    <rPh sb="4" eb="5">
      <t>ヒ</t>
    </rPh>
    <rPh sb="5" eb="7">
      <t>ヒッチャク</t>
    </rPh>
    <phoneticPr fontId="1"/>
  </si>
  <si>
    <t>一般社団法人材料科学技術振興財団</t>
    <rPh sb="0" eb="4">
      <t>イッパンシャダン</t>
    </rPh>
    <rPh sb="4" eb="6">
      <t>ホウジン</t>
    </rPh>
    <rPh sb="6" eb="8">
      <t>ザイリョウ</t>
    </rPh>
    <rPh sb="8" eb="10">
      <t>カガク</t>
    </rPh>
    <rPh sb="10" eb="12">
      <t>ギジュツ</t>
    </rPh>
    <rPh sb="12" eb="14">
      <t>シンコウ</t>
    </rPh>
    <rPh sb="14" eb="16">
      <t>ザイダン</t>
    </rPh>
    <phoneticPr fontId="1"/>
  </si>
  <si>
    <t>第22回山﨑貞一賞応募</t>
    <rPh sb="0" eb="1">
      <t>ダイ</t>
    </rPh>
    <rPh sb="3" eb="4">
      <t>カイ</t>
    </rPh>
    <rPh sb="4" eb="6">
      <t>ヤマザキ</t>
    </rPh>
    <rPh sb="6" eb="8">
      <t>サダイチ</t>
    </rPh>
    <rPh sb="8" eb="9">
      <t>ショウ</t>
    </rPh>
    <rPh sb="9" eb="11">
      <t>オウボ</t>
    </rPh>
    <phoneticPr fontId="1"/>
  </si>
  <si>
    <t>1.材料
2.半導体及びシステム・情報・エレクトロニクス</t>
    <rPh sb="2" eb="4">
      <t>ザイリョウ</t>
    </rPh>
    <rPh sb="7" eb="10">
      <t>ハンドウタイ</t>
    </rPh>
    <rPh sb="10" eb="11">
      <t>オヨ</t>
    </rPh>
    <rPh sb="17" eb="19">
      <t>ジョウホウ</t>
    </rPh>
    <phoneticPr fontId="1"/>
  </si>
  <si>
    <t>11月頃</t>
    <rPh sb="2" eb="3">
      <t>ガツ</t>
    </rPh>
    <rPh sb="3" eb="4">
      <t>コロ</t>
    </rPh>
    <phoneticPr fontId="1"/>
  </si>
  <si>
    <t>https://www.mst.or.jp/Portals/0/prize/japanese/application/application.html</t>
  </si>
  <si>
    <t>研究助成募集要項</t>
    <rPh sb="0" eb="2">
      <t>ケンキュウ</t>
    </rPh>
    <rPh sb="2" eb="4">
      <t>ジョセイ</t>
    </rPh>
    <rPh sb="4" eb="6">
      <t>ボシュウ</t>
    </rPh>
    <rPh sb="6" eb="8">
      <t>ヨウコウ</t>
    </rPh>
    <phoneticPr fontId="1"/>
  </si>
  <si>
    <t>2022年4月1日現在、満40歳以下。ただし、M.D.は満42歳以下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</si>
  <si>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がん領域（若手研究者）</t>
    <rPh sb="2" eb="4">
      <t>リョウイキ</t>
    </rPh>
    <rPh sb="5" eb="7">
      <t>ワカテ</t>
    </rPh>
    <rPh sb="7" eb="9">
      <t>ケンキュウ</t>
    </rPh>
    <rPh sb="9" eb="10">
      <t>シャ</t>
    </rPh>
    <phoneticPr fontId="1"/>
  </si>
  <si>
    <t>がん領域（スタートアップ）</t>
    <rPh sb="2" eb="4">
      <t>リョウイキ</t>
    </rPh>
    <phoneticPr fontId="1"/>
  </si>
  <si>
    <t>2022年4月1日現在、満45歳以下。ただし、M.D.は満47歳以下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</si>
  <si>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＜応募資格補足＞
2020年4月1日～2022年6月27日までに、日本国内で新たに講座、教室または研究室の責任者となった者（教授またはそれに相当する役職）</t>
    <rPh sb="1" eb="3">
      <t>オウボ</t>
    </rPh>
    <rPh sb="3" eb="5">
      <t>シカク</t>
    </rPh>
    <rPh sb="5" eb="7">
      <t>ホソク</t>
    </rPh>
    <rPh sb="13" eb="14">
      <t>ネン</t>
    </rPh>
    <rPh sb="15" eb="16">
      <t>ガツ</t>
    </rPh>
    <rPh sb="17" eb="18">
      <t>ヒ</t>
    </rPh>
    <rPh sb="23" eb="24">
      <t>ネン</t>
    </rPh>
    <rPh sb="25" eb="26">
      <t>ガツ</t>
    </rPh>
    <rPh sb="28" eb="29">
      <t>ヒ</t>
    </rPh>
    <rPh sb="33" eb="35">
      <t>ニホン</t>
    </rPh>
    <rPh sb="35" eb="37">
      <t>コクナイ</t>
    </rPh>
    <rPh sb="38" eb="39">
      <t>アラ</t>
    </rPh>
    <rPh sb="41" eb="43">
      <t>コウザ</t>
    </rPh>
    <rPh sb="44" eb="46">
      <t>キョウシツ</t>
    </rPh>
    <rPh sb="49" eb="52">
      <t>ケンキュウシツ</t>
    </rPh>
    <rPh sb="53" eb="56">
      <t>セキニンシャ</t>
    </rPh>
    <rPh sb="60" eb="61">
      <t>モノ</t>
    </rPh>
    <rPh sb="62" eb="64">
      <t>キョウジュ</t>
    </rPh>
    <rPh sb="70" eb="72">
      <t>ソウトウ</t>
    </rPh>
    <rPh sb="74" eb="76">
      <t>ヤクショク</t>
    </rPh>
    <phoneticPr fontId="1"/>
  </si>
  <si>
    <t>生活習慣病領域(若手研究者）</t>
    <rPh sb="0" eb="2">
      <t>セイカツ</t>
    </rPh>
    <rPh sb="2" eb="4">
      <t>シュウカン</t>
    </rPh>
    <rPh sb="4" eb="5">
      <t>ビョウ</t>
    </rPh>
    <rPh sb="5" eb="7">
      <t>リョウイキ</t>
    </rPh>
    <rPh sb="8" eb="10">
      <t>ワカテ</t>
    </rPh>
    <rPh sb="10" eb="13">
      <t>ケンキュウシャ</t>
    </rPh>
    <phoneticPr fontId="1"/>
  </si>
  <si>
    <t>9月中旬頃</t>
    <rPh sb="1" eb="2">
      <t>ガツ</t>
    </rPh>
    <rPh sb="2" eb="4">
      <t>チュウジュン</t>
    </rPh>
    <rPh sb="4" eb="5">
      <t>コロ</t>
    </rPh>
    <phoneticPr fontId="1"/>
  </si>
  <si>
    <t>感染症領域（若手研究者）</t>
    <rPh sb="0" eb="3">
      <t>カンセンショウ</t>
    </rPh>
    <rPh sb="3" eb="5">
      <t>リョウイキ</t>
    </rPh>
    <rPh sb="6" eb="8">
      <t>ワカテ</t>
    </rPh>
    <rPh sb="8" eb="11">
      <t>ケンキュウシャ</t>
    </rPh>
    <phoneticPr fontId="1"/>
  </si>
  <si>
    <t>呼吸器・アレルギー領域（若手研究者）</t>
    <rPh sb="0" eb="3">
      <t>コキュウキ</t>
    </rPh>
    <rPh sb="9" eb="11">
      <t>リョウイキ</t>
    </rPh>
    <rPh sb="12" eb="14">
      <t>ワカテ</t>
    </rPh>
    <rPh sb="14" eb="17">
      <t>ケンキュウシャ</t>
    </rPh>
    <phoneticPr fontId="1"/>
  </si>
  <si>
    <t>https://www.msd-life-science-foundation.or.jp/</t>
  </si>
  <si>
    <t>22-001</t>
    <phoneticPr fontId="1"/>
  </si>
  <si>
    <t>22-002</t>
    <phoneticPr fontId="1"/>
  </si>
  <si>
    <t>22-003</t>
    <phoneticPr fontId="1"/>
  </si>
  <si>
    <t>22-004</t>
    <phoneticPr fontId="1"/>
  </si>
  <si>
    <t>22-005</t>
    <phoneticPr fontId="1"/>
  </si>
  <si>
    <t>22-006</t>
    <phoneticPr fontId="1"/>
  </si>
  <si>
    <t>22-007</t>
    <phoneticPr fontId="1"/>
  </si>
  <si>
    <t>22-008</t>
    <phoneticPr fontId="1"/>
  </si>
  <si>
    <t>22-009</t>
    <phoneticPr fontId="1"/>
  </si>
  <si>
    <t>22-010</t>
    <phoneticPr fontId="1"/>
  </si>
  <si>
    <t>22-011</t>
    <phoneticPr fontId="1"/>
  </si>
  <si>
    <t>22-012</t>
    <phoneticPr fontId="1"/>
  </si>
  <si>
    <t>22-013</t>
    <phoneticPr fontId="1"/>
  </si>
  <si>
    <t>公益財団法人発酵研究所</t>
    <rPh sb="0" eb="2">
      <t>コウエキ</t>
    </rPh>
    <rPh sb="2" eb="4">
      <t>ザイダン</t>
    </rPh>
    <rPh sb="4" eb="6">
      <t>ホウジン</t>
    </rPh>
    <rPh sb="6" eb="8">
      <t>ハッコウ</t>
    </rPh>
    <rPh sb="8" eb="11">
      <t>ケンキュウショ</t>
    </rPh>
    <phoneticPr fontId="1"/>
  </si>
  <si>
    <t>（1）微生物の分類に関する研究
（2）微生物の基礎研究
（3）微生物の応用研究</t>
    <rPh sb="3" eb="6">
      <t>ビセイブツ</t>
    </rPh>
    <rPh sb="7" eb="9">
      <t>ブンルイ</t>
    </rPh>
    <rPh sb="10" eb="11">
      <t>カン</t>
    </rPh>
    <rPh sb="13" eb="15">
      <t>ケンキュウ</t>
    </rPh>
    <rPh sb="19" eb="22">
      <t>ビセイブツ</t>
    </rPh>
    <rPh sb="23" eb="25">
      <t>キソ</t>
    </rPh>
    <rPh sb="25" eb="27">
      <t>ケンキュウ</t>
    </rPh>
    <rPh sb="31" eb="34">
      <t>ビセイブツ</t>
    </rPh>
    <rPh sb="35" eb="37">
      <t>オウヨウ</t>
    </rPh>
    <rPh sb="37" eb="39">
      <t>ケンキュウ</t>
    </rPh>
    <phoneticPr fontId="1"/>
  </si>
  <si>
    <t>（1）微生物の分類に関する研究
（2）微生物の基礎研究</t>
    <phoneticPr fontId="1"/>
  </si>
  <si>
    <t>35歳以下</t>
    <rPh sb="2" eb="3">
      <t>サイ</t>
    </rPh>
    <rPh sb="3" eb="5">
      <t>イカ</t>
    </rPh>
    <phoneticPr fontId="1"/>
  </si>
  <si>
    <t>複数の研究室が連携して微生物の研究と教育を共同で実施する</t>
    <rPh sb="0" eb="2">
      <t>フクスウ</t>
    </rPh>
    <rPh sb="3" eb="6">
      <t>ケンキュウシツ</t>
    </rPh>
    <rPh sb="7" eb="9">
      <t>レンケイ</t>
    </rPh>
    <rPh sb="11" eb="14">
      <t>ビセイブツ</t>
    </rPh>
    <rPh sb="15" eb="17">
      <t>ケンキュウ</t>
    </rPh>
    <rPh sb="18" eb="20">
      <t>キョウイク</t>
    </rPh>
    <rPh sb="21" eb="23">
      <t>キョウドウ</t>
    </rPh>
    <rPh sb="24" eb="26">
      <t>ジッシ</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</si>
  <si>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2">
      <t>ケンキュウ</t>
    </rPh>
    <rPh sb="32" eb="35">
      <t>ブカイトウ</t>
    </rPh>
    <rPh sb="36" eb="38">
      <t>セッチ</t>
    </rPh>
    <rPh sb="39" eb="41">
      <t>カツドウ</t>
    </rPh>
    <rPh sb="42" eb="44">
      <t>ジョセイ</t>
    </rPh>
    <phoneticPr fontId="1"/>
  </si>
  <si>
    <t>2023年度研究助成
一般研究助成</t>
    <rPh sb="4" eb="6">
      <t>ネンド</t>
    </rPh>
    <rPh sb="6" eb="8">
      <t>ケンキュウ</t>
    </rPh>
    <rPh sb="8" eb="10">
      <t>ジョセイ</t>
    </rPh>
    <rPh sb="11" eb="13">
      <t>イッパン</t>
    </rPh>
    <rPh sb="13" eb="15">
      <t>ケンキュウ</t>
    </rPh>
    <rPh sb="15" eb="17">
      <t>ジョセイ</t>
    </rPh>
    <phoneticPr fontId="1"/>
  </si>
  <si>
    <t>大型研究助成</t>
    <rPh sb="0" eb="2">
      <t>オオガタ</t>
    </rPh>
    <rPh sb="2" eb="4">
      <t>ケンキュウ</t>
    </rPh>
    <rPh sb="4" eb="6">
      <t>ジョセイ</t>
    </rPh>
    <phoneticPr fontId="1"/>
  </si>
  <si>
    <t>若手研究助成</t>
    <rPh sb="0" eb="2">
      <t>ワカテ</t>
    </rPh>
    <rPh sb="2" eb="4">
      <t>ケンキュウ</t>
    </rPh>
    <rPh sb="4" eb="6">
      <t>ジョセイ</t>
    </rPh>
    <phoneticPr fontId="1"/>
  </si>
  <si>
    <t>研究室助成</t>
    <rPh sb="0" eb="3">
      <t>ケンキュウシツ</t>
    </rPh>
    <rPh sb="3" eb="5">
      <t>ジョセイ</t>
    </rPh>
    <phoneticPr fontId="1"/>
  </si>
  <si>
    <t>学会・研究部会助成</t>
    <rPh sb="0" eb="2">
      <t>ガッカイ</t>
    </rPh>
    <rPh sb="3" eb="6">
      <t>ケンキュウブ</t>
    </rPh>
    <rPh sb="6" eb="7">
      <t>カイ</t>
    </rPh>
    <rPh sb="7" eb="9">
      <t>ジョセイ</t>
    </rPh>
    <phoneticPr fontId="1"/>
  </si>
  <si>
    <t>2023年2月上旬</t>
    <rPh sb="4" eb="5">
      <t>ネン</t>
    </rPh>
    <rPh sb="6" eb="7">
      <t>ガツ</t>
    </rPh>
    <rPh sb="7" eb="9">
      <t>ジョウジュン</t>
    </rPh>
    <phoneticPr fontId="1"/>
  </si>
  <si>
    <t>https://www.ifo.or.jp/research/guide03.html</t>
  </si>
  <si>
    <t>22-014</t>
    <phoneticPr fontId="1"/>
  </si>
  <si>
    <t>公益財団法人第一三共生命科学研究振興財団</t>
    <rPh sb="0" eb="2">
      <t>コウエキ</t>
    </rPh>
    <rPh sb="2" eb="4">
      <t>ザイダン</t>
    </rPh>
    <rPh sb="4" eb="6">
      <t>ホウジン</t>
    </rPh>
    <rPh sb="6" eb="8">
      <t>ダイイチ</t>
    </rPh>
    <rPh sb="8" eb="10">
      <t>サンキョウ</t>
    </rPh>
    <rPh sb="10" eb="12">
      <t>セイメイ</t>
    </rPh>
    <rPh sb="12" eb="14">
      <t>カガク</t>
    </rPh>
    <rPh sb="14" eb="16">
      <t>ケンキュウ</t>
    </rPh>
    <rPh sb="16" eb="18">
      <t>シンコウ</t>
    </rPh>
    <rPh sb="18" eb="20">
      <t>ザイダン</t>
    </rPh>
    <phoneticPr fontId="1"/>
  </si>
  <si>
    <t>生命科学、特に疾病の予防と治療に関する諸分野の基礎的研究並びに臨床への応用的研究</t>
    <rPh sb="0" eb="2">
      <t>セイメイ</t>
    </rPh>
    <rPh sb="2" eb="4">
      <t>カガク</t>
    </rPh>
    <rPh sb="5" eb="6">
      <t>トク</t>
    </rPh>
    <rPh sb="7" eb="9">
      <t>シツビョウ</t>
    </rPh>
    <rPh sb="10" eb="12">
      <t>ヨボウ</t>
    </rPh>
    <rPh sb="13" eb="15">
      <t>チリョウ</t>
    </rPh>
    <rPh sb="16" eb="17">
      <t>カン</t>
    </rPh>
    <rPh sb="19" eb="22">
      <t>ショブンヤ</t>
    </rPh>
    <rPh sb="23" eb="26">
      <t>キソテキ</t>
    </rPh>
    <rPh sb="26" eb="28">
      <t>ケンキュウ</t>
    </rPh>
    <rPh sb="28" eb="29">
      <t>ナラ</t>
    </rPh>
    <rPh sb="31" eb="33">
      <t>リンショウ</t>
    </rPh>
    <rPh sb="35" eb="37">
      <t>オウヨウ</t>
    </rPh>
    <rPh sb="37" eb="38">
      <t>テキ</t>
    </rPh>
    <rPh sb="38" eb="40">
      <t>ケンキュウ</t>
    </rPh>
    <phoneticPr fontId="1"/>
  </si>
  <si>
    <t>2022年度研究助成</t>
    <rPh sb="4" eb="6">
      <t>ネンド</t>
    </rPh>
    <rPh sb="6" eb="10">
      <t>ケンキュウジョセイ</t>
    </rPh>
    <phoneticPr fontId="1"/>
  </si>
  <si>
    <t>2023年度海外留学奨学研究助成候補者推薦</t>
    <phoneticPr fontId="1"/>
  </si>
  <si>
    <t>2022年4月1日現在
35歳以下</t>
    <rPh sb="4" eb="5">
      <t>ネン</t>
    </rPh>
    <rPh sb="6" eb="7">
      <t>ガツ</t>
    </rPh>
    <rPh sb="8" eb="9">
      <t>ヒ</t>
    </rPh>
    <rPh sb="9" eb="11">
      <t>ゲンザイ</t>
    </rPh>
    <rPh sb="14" eb="15">
      <t>サイ</t>
    </rPh>
    <rPh sb="15" eb="17">
      <t>イカ</t>
    </rPh>
    <phoneticPr fontId="1"/>
  </si>
  <si>
    <t>推薦者資格については、財団ホームページの「財団指定推薦機関」で確認</t>
    <rPh sb="0" eb="2">
      <t>スイセン</t>
    </rPh>
    <rPh sb="2" eb="3">
      <t>シャ</t>
    </rPh>
    <rPh sb="3" eb="5">
      <t>シカク</t>
    </rPh>
    <rPh sb="11" eb="13">
      <t>ザイダン</t>
    </rPh>
    <rPh sb="21" eb="23">
      <t>ザイダン</t>
    </rPh>
    <rPh sb="23" eb="25">
      <t>シテイ</t>
    </rPh>
    <rPh sb="25" eb="27">
      <t>スイセン</t>
    </rPh>
    <rPh sb="27" eb="29">
      <t>キカン</t>
    </rPh>
    <rPh sb="31" eb="33">
      <t>カクニン</t>
    </rPh>
    <phoneticPr fontId="1"/>
  </si>
  <si>
    <t>https://www.ds-fdn.or.jp/</t>
  </si>
  <si>
    <t>22-015</t>
    <phoneticPr fontId="1"/>
  </si>
  <si>
    <t>公益財団法人立石科学技術振興財団</t>
    <rPh sb="0" eb="2">
      <t>コウエキ</t>
    </rPh>
    <rPh sb="2" eb="4">
      <t>ザイダン</t>
    </rPh>
    <rPh sb="4" eb="6">
      <t>ホウジン</t>
    </rPh>
    <rPh sb="6" eb="8">
      <t>タテイシ</t>
    </rPh>
    <rPh sb="8" eb="10">
      <t>カガク</t>
    </rPh>
    <rPh sb="10" eb="12">
      <t>ギジュツ</t>
    </rPh>
    <rPh sb="12" eb="14">
      <t>シンコウ</t>
    </rPh>
    <rPh sb="14" eb="16">
      <t>ザイダン</t>
    </rPh>
    <phoneticPr fontId="1"/>
  </si>
  <si>
    <t>2022年度後期国際交流助成および国際会議開催助成公募</t>
    <rPh sb="4" eb="6">
      <t>ネンド</t>
    </rPh>
    <rPh sb="6" eb="8">
      <t>コウキ</t>
    </rPh>
    <rPh sb="8" eb="10">
      <t>コクサイ</t>
    </rPh>
    <rPh sb="10" eb="12">
      <t>コウリュウ</t>
    </rPh>
    <rPh sb="12" eb="14">
      <t>ジョセイ</t>
    </rPh>
    <rPh sb="17" eb="19">
      <t>コクサイ</t>
    </rPh>
    <rPh sb="19" eb="21">
      <t>カイギ</t>
    </rPh>
    <rPh sb="21" eb="23">
      <t>カイサイ</t>
    </rPh>
    <rPh sb="23" eb="25">
      <t>ジョセイ</t>
    </rPh>
    <rPh sb="25" eb="27">
      <t>コウボ</t>
    </rPh>
    <phoneticPr fontId="1"/>
  </si>
  <si>
    <t>推薦</t>
    <rPh sb="0" eb="2">
      <t>スイセン</t>
    </rPh>
    <phoneticPr fontId="1"/>
  </si>
  <si>
    <t xml:space="preserve">後期国際交流助成
①国際会議発表
②短期在外研究
</t>
    <rPh sb="0" eb="2">
      <t>コウキ</t>
    </rPh>
    <rPh sb="2" eb="4">
      <t>コクサイ</t>
    </rPh>
    <rPh sb="4" eb="6">
      <t>コウリュウ</t>
    </rPh>
    <rPh sb="6" eb="8">
      <t>ジョセイ</t>
    </rPh>
    <rPh sb="10" eb="12">
      <t>コクサイ</t>
    </rPh>
    <rPh sb="12" eb="14">
      <t>カイギ</t>
    </rPh>
    <rPh sb="14" eb="16">
      <t>ハッピョウ</t>
    </rPh>
    <rPh sb="18" eb="20">
      <t>タンキ</t>
    </rPh>
    <rPh sb="20" eb="22">
      <t>ザイガイ</t>
    </rPh>
    <rPh sb="22" eb="24">
      <t>ケンキュウ</t>
    </rPh>
    <phoneticPr fontId="1"/>
  </si>
  <si>
    <t xml:space="preserve">①400以下
②700以下
</t>
    <rPh sb="4" eb="6">
      <t>イカ</t>
    </rPh>
    <rPh sb="11" eb="13">
      <t>イカ</t>
    </rPh>
    <phoneticPr fontId="1"/>
  </si>
  <si>
    <t>40歳以下（申請日の満年齢）</t>
    <rPh sb="2" eb="3">
      <t>サイ</t>
    </rPh>
    <rPh sb="3" eb="5">
      <t>イカ</t>
    </rPh>
    <rPh sb="6" eb="9">
      <t>シンセイビ</t>
    </rPh>
    <rPh sb="10" eb="13">
      <t>マンネンレイ</t>
    </rPh>
    <phoneticPr fontId="1"/>
  </si>
  <si>
    <t>承諾</t>
    <rPh sb="0" eb="2">
      <t>ショウダク</t>
    </rPh>
    <phoneticPr fontId="1"/>
  </si>
  <si>
    <t>承諾書郵送は6/30の消印有効</t>
    <rPh sb="0" eb="3">
      <t>ショウダクショ</t>
    </rPh>
    <rPh sb="3" eb="5">
      <t>ユウソウ</t>
    </rPh>
    <rPh sb="11" eb="13">
      <t>ケシイン</t>
    </rPh>
    <rPh sb="13" eb="15">
      <t>ユウコウ</t>
    </rPh>
    <phoneticPr fontId="1"/>
  </si>
  <si>
    <t>国際会議開催助成</t>
    <rPh sb="0" eb="2">
      <t>コクサイ</t>
    </rPh>
    <rPh sb="2" eb="4">
      <t>カイギ</t>
    </rPh>
    <rPh sb="4" eb="6">
      <t>カイサイ</t>
    </rPh>
    <rPh sb="6" eb="8">
      <t>ジョセイ</t>
    </rPh>
    <phoneticPr fontId="1"/>
  </si>
  <si>
    <t>10月</t>
    <rPh sb="2" eb="3">
      <t>ガツ</t>
    </rPh>
    <phoneticPr fontId="1"/>
  </si>
  <si>
    <t>https://www.tateisi-f.org/news/2022-3-25</t>
  </si>
  <si>
    <t>22-016</t>
    <phoneticPr fontId="1"/>
  </si>
  <si>
    <t>公益財団法人マツダ財団</t>
    <rPh sb="0" eb="2">
      <t>コウエキ</t>
    </rPh>
    <rPh sb="2" eb="4">
      <t>ザイダン</t>
    </rPh>
    <rPh sb="4" eb="6">
      <t>ホウジン</t>
    </rPh>
    <rPh sb="9" eb="11">
      <t>ザイダン</t>
    </rPh>
    <phoneticPr fontId="1"/>
  </si>
  <si>
    <t>第38回（2022年度）マツダ研究助成募集要項-科学技術振興関係-</t>
    <rPh sb="0" eb="1">
      <t>ダイ</t>
    </rPh>
    <rPh sb="3" eb="4">
      <t>カイ</t>
    </rPh>
    <rPh sb="9" eb="11">
      <t>ネンド</t>
    </rPh>
    <rPh sb="15" eb="17">
      <t>ケンキュウ</t>
    </rPh>
    <rPh sb="17" eb="19">
      <t>ジョセイ</t>
    </rPh>
    <rPh sb="19" eb="21">
      <t>ボシュウ</t>
    </rPh>
    <rPh sb="21" eb="23">
      <t>ヨウコウ</t>
    </rPh>
    <rPh sb="24" eb="26">
      <t>カガク</t>
    </rPh>
    <rPh sb="26" eb="28">
      <t>ギジュツ</t>
    </rPh>
    <rPh sb="28" eb="30">
      <t>シンコウ</t>
    </rPh>
    <rPh sb="30" eb="32">
      <t>カンケイ</t>
    </rPh>
    <phoneticPr fontId="1"/>
  </si>
  <si>
    <t>（1）機械に係わる研究分野
（2）電子・情報に係わる研究分野
（3）化学系材料に係わる研究分野
（4）物理系材料に係わる研究分野</t>
    <rPh sb="3" eb="5">
      <t>キカイ</t>
    </rPh>
    <rPh sb="6" eb="7">
      <t>カカ</t>
    </rPh>
    <rPh sb="9" eb="11">
      <t>ケンキュウ</t>
    </rPh>
    <rPh sb="11" eb="13">
      <t>ブンヤ</t>
    </rPh>
    <rPh sb="17" eb="19">
      <t>デンシ</t>
    </rPh>
    <rPh sb="20" eb="22">
      <t>ジョウホウ</t>
    </rPh>
    <rPh sb="23" eb="24">
      <t>カカ</t>
    </rPh>
    <rPh sb="26" eb="28">
      <t>ケンキュウ</t>
    </rPh>
    <rPh sb="28" eb="30">
      <t>ブンヤ</t>
    </rPh>
    <rPh sb="34" eb="36">
      <t>バケガク</t>
    </rPh>
    <rPh sb="36" eb="37">
      <t>ケイ</t>
    </rPh>
    <rPh sb="37" eb="39">
      <t>ザイリョウ</t>
    </rPh>
    <rPh sb="40" eb="41">
      <t>カカ</t>
    </rPh>
    <rPh sb="43" eb="45">
      <t>ケンキュウ</t>
    </rPh>
    <rPh sb="45" eb="47">
      <t>ブンヤ</t>
    </rPh>
    <rPh sb="51" eb="54">
      <t>ブツリケイ</t>
    </rPh>
    <rPh sb="54" eb="56">
      <t>ザイリョウ</t>
    </rPh>
    <rPh sb="57" eb="58">
      <t>カカ</t>
    </rPh>
    <rPh sb="60" eb="62">
      <t>ケンキュウ</t>
    </rPh>
    <rPh sb="62" eb="64">
      <t>ブンヤ</t>
    </rPh>
    <phoneticPr fontId="1"/>
  </si>
  <si>
    <t>締切：5/31（火）必着</t>
    <rPh sb="0" eb="2">
      <t>シメキリ</t>
    </rPh>
    <rPh sb="8" eb="9">
      <t>カ</t>
    </rPh>
    <rPh sb="10" eb="12">
      <t>ヒッチャク</t>
    </rPh>
    <phoneticPr fontId="1"/>
  </si>
  <si>
    <t>9月末</t>
    <rPh sb="1" eb="2">
      <t>ガツ</t>
    </rPh>
    <rPh sb="2" eb="3">
      <t>マツ</t>
    </rPh>
    <phoneticPr fontId="1"/>
  </si>
  <si>
    <t>https://mzaidan.mazda.co.jp/bosyu/science_serach/index.html</t>
  </si>
  <si>
    <t>22-017</t>
    <phoneticPr fontId="1"/>
  </si>
  <si>
    <t>公益財団法人黒住医学研究振興財団</t>
    <rPh sb="0" eb="4">
      <t>コウエキザイダン</t>
    </rPh>
    <rPh sb="4" eb="6">
      <t>ホウジン</t>
    </rPh>
    <rPh sb="6" eb="8">
      <t>クロスミ</t>
    </rPh>
    <rPh sb="8" eb="10">
      <t>イガク</t>
    </rPh>
    <rPh sb="10" eb="12">
      <t>ケンキュウ</t>
    </rPh>
    <rPh sb="12" eb="14">
      <t>シンコウ</t>
    </rPh>
    <rPh sb="14" eb="16">
      <t>ザイダン</t>
    </rPh>
    <phoneticPr fontId="1"/>
  </si>
  <si>
    <t>2022年度第30回研究助成金募集要項</t>
    <rPh sb="4" eb="6">
      <t>ネンド</t>
    </rPh>
    <rPh sb="6" eb="7">
      <t>ダイ</t>
    </rPh>
    <rPh sb="9" eb="10">
      <t>カイ</t>
    </rPh>
    <rPh sb="10" eb="14">
      <t>ケンキュウジョセイ</t>
    </rPh>
    <rPh sb="14" eb="15">
      <t>キン</t>
    </rPh>
    <rPh sb="15" eb="17">
      <t>ボシュウ</t>
    </rPh>
    <rPh sb="17" eb="19">
      <t>ヨウコウ</t>
    </rPh>
    <phoneticPr fontId="1"/>
  </si>
  <si>
    <t>対象領域
①臨床化学②分子生物学（医学）③臨床微生物学④臨床免疫学⑤検査血液学⑥人体病理学⑦疫学⑧一般・生理学⑨感染危機管理</t>
    <rPh sb="0" eb="2">
      <t>タイショウ</t>
    </rPh>
    <rPh sb="2" eb="4">
      <t>リョウイキ</t>
    </rPh>
    <rPh sb="6" eb="8">
      <t>リンショウ</t>
    </rPh>
    <rPh sb="8" eb="10">
      <t>カガク</t>
    </rPh>
    <rPh sb="11" eb="13">
      <t>ブンシ</t>
    </rPh>
    <rPh sb="13" eb="16">
      <t>セイブツガク</t>
    </rPh>
    <rPh sb="17" eb="19">
      <t>イガク</t>
    </rPh>
    <rPh sb="21" eb="23">
      <t>リンショウ</t>
    </rPh>
    <rPh sb="23" eb="26">
      <t>ビセイブツ</t>
    </rPh>
    <rPh sb="26" eb="27">
      <t>ガク</t>
    </rPh>
    <rPh sb="28" eb="30">
      <t>リンショウ</t>
    </rPh>
    <rPh sb="30" eb="32">
      <t>メンエキ</t>
    </rPh>
    <rPh sb="32" eb="33">
      <t>ガク</t>
    </rPh>
    <rPh sb="34" eb="36">
      <t>ケンサ</t>
    </rPh>
    <rPh sb="36" eb="39">
      <t>ケツエキガク</t>
    </rPh>
    <rPh sb="40" eb="42">
      <t>ジンタイ</t>
    </rPh>
    <rPh sb="42" eb="45">
      <t>ビョウリガク</t>
    </rPh>
    <rPh sb="46" eb="48">
      <t>エキガク</t>
    </rPh>
    <rPh sb="49" eb="51">
      <t>イッパン</t>
    </rPh>
    <rPh sb="52" eb="55">
      <t>セイリガク</t>
    </rPh>
    <rPh sb="56" eb="62">
      <t>カンセンキキカンリ</t>
    </rPh>
    <phoneticPr fontId="1"/>
  </si>
  <si>
    <t>①～⑧　1,000
⑨　       1,500</t>
    <phoneticPr fontId="1"/>
  </si>
  <si>
    <t>22-018</t>
    <phoneticPr fontId="1"/>
  </si>
  <si>
    <t>2022年度第58回「小島三郎記念文化賞」推薦</t>
    <rPh sb="4" eb="6">
      <t>ネンド</t>
    </rPh>
    <rPh sb="6" eb="7">
      <t>ダイ</t>
    </rPh>
    <rPh sb="9" eb="10">
      <t>カイ</t>
    </rPh>
    <rPh sb="11" eb="13">
      <t>コジマ</t>
    </rPh>
    <rPh sb="13" eb="15">
      <t>サブロウ</t>
    </rPh>
    <rPh sb="15" eb="17">
      <t>キネン</t>
    </rPh>
    <rPh sb="17" eb="20">
      <t>ブンカショウ</t>
    </rPh>
    <rPh sb="21" eb="23">
      <t>スイセン</t>
    </rPh>
    <phoneticPr fontId="1"/>
  </si>
  <si>
    <t>病原微生物学、感染症学、公衆衛生学その他これらに関連した領域において顕著な業績で、国の文化に貢献した研究成果に対して贈る</t>
    <rPh sb="0" eb="2">
      <t>ビョウゲン</t>
    </rPh>
    <rPh sb="2" eb="5">
      <t>ビセイブツ</t>
    </rPh>
    <rPh sb="5" eb="6">
      <t>ガク</t>
    </rPh>
    <rPh sb="7" eb="10">
      <t>カンセンショウ</t>
    </rPh>
    <rPh sb="10" eb="11">
      <t>ガク</t>
    </rPh>
    <rPh sb="12" eb="14">
      <t>コウシュウ</t>
    </rPh>
    <rPh sb="14" eb="16">
      <t>エイセイ</t>
    </rPh>
    <rPh sb="16" eb="17">
      <t>ガク</t>
    </rPh>
    <rPh sb="19" eb="20">
      <t>タ</t>
    </rPh>
    <rPh sb="24" eb="26">
      <t>カンレン</t>
    </rPh>
    <rPh sb="28" eb="30">
      <t>リョウイキ</t>
    </rPh>
    <rPh sb="34" eb="36">
      <t>ケンチョ</t>
    </rPh>
    <rPh sb="37" eb="39">
      <t>ギョウセキ</t>
    </rPh>
    <rPh sb="41" eb="42">
      <t>クニ</t>
    </rPh>
    <rPh sb="43" eb="45">
      <t>ブンカ</t>
    </rPh>
    <rPh sb="46" eb="48">
      <t>コウケン</t>
    </rPh>
    <rPh sb="50" eb="52">
      <t>ケンキュウ</t>
    </rPh>
    <rPh sb="52" eb="54">
      <t>セイカ</t>
    </rPh>
    <rPh sb="55" eb="56">
      <t>タイ</t>
    </rPh>
    <rPh sb="58" eb="59">
      <t>オク</t>
    </rPh>
    <phoneticPr fontId="1"/>
  </si>
  <si>
    <t>http://www.kmf.or.jp/</t>
  </si>
  <si>
    <t>22-019</t>
    <phoneticPr fontId="1"/>
  </si>
  <si>
    <t>一般社団法人東京顕微鏡院</t>
    <rPh sb="0" eb="2">
      <t>イッパン</t>
    </rPh>
    <rPh sb="2" eb="4">
      <t>シャダン</t>
    </rPh>
    <rPh sb="4" eb="6">
      <t>ホウジン</t>
    </rPh>
    <rPh sb="6" eb="8">
      <t>トウキョウ</t>
    </rPh>
    <rPh sb="8" eb="11">
      <t>ケンビキョウ</t>
    </rPh>
    <rPh sb="11" eb="12">
      <t>イン</t>
    </rPh>
    <phoneticPr fontId="1"/>
  </si>
  <si>
    <t>遠山椿吉記念　第8回　食と環境の科学賞募集案内</t>
    <rPh sb="0" eb="2">
      <t>トオヤマ</t>
    </rPh>
    <rPh sb="2" eb="3">
      <t>ツバキ</t>
    </rPh>
    <rPh sb="3" eb="4">
      <t>ヨシ</t>
    </rPh>
    <rPh sb="4" eb="6">
      <t>キネン</t>
    </rPh>
    <rPh sb="7" eb="8">
      <t>ダイ</t>
    </rPh>
    <rPh sb="9" eb="10">
      <t>カイ</t>
    </rPh>
    <rPh sb="11" eb="12">
      <t>ショク</t>
    </rPh>
    <rPh sb="13" eb="15">
      <t>カンキョウ</t>
    </rPh>
    <rPh sb="16" eb="19">
      <t>カガクショウ</t>
    </rPh>
    <rPh sb="19" eb="21">
      <t>ボシュウ</t>
    </rPh>
    <rPh sb="21" eb="23">
      <t>アンナイ</t>
    </rPh>
    <phoneticPr fontId="1"/>
  </si>
  <si>
    <t>①遠山椿吉賞
②山田和江賞</t>
    <rPh sb="1" eb="3">
      <t>トオヤマ</t>
    </rPh>
    <rPh sb="3" eb="4">
      <t>ツバキ</t>
    </rPh>
    <rPh sb="4" eb="5">
      <t>ヨシ</t>
    </rPh>
    <rPh sb="5" eb="6">
      <t>ショウ</t>
    </rPh>
    <rPh sb="8" eb="10">
      <t>ヤマダ</t>
    </rPh>
    <rPh sb="10" eb="12">
      <t>カズエ</t>
    </rPh>
    <rPh sb="12" eb="13">
      <t>ショウ</t>
    </rPh>
    <phoneticPr fontId="1"/>
  </si>
  <si>
    <t>①3,000
②1,000</t>
    <phoneticPr fontId="1"/>
  </si>
  <si>
    <t>推薦</t>
    <rPh sb="0" eb="2">
      <t>スイセン</t>
    </rPh>
    <phoneticPr fontId="1"/>
  </si>
  <si>
    <t>10月</t>
    <rPh sb="2" eb="3">
      <t>ガツ</t>
    </rPh>
    <phoneticPr fontId="1"/>
  </si>
  <si>
    <t>②40歳以下の応募者（応募年の4月1日現在）</t>
    <rPh sb="3" eb="4">
      <t>サイ</t>
    </rPh>
    <rPh sb="4" eb="6">
      <t>イカ</t>
    </rPh>
    <rPh sb="7" eb="10">
      <t>オウボシャ</t>
    </rPh>
    <rPh sb="11" eb="13">
      <t>オウボ</t>
    </rPh>
    <rPh sb="13" eb="14">
      <t>トシ</t>
    </rPh>
    <rPh sb="16" eb="17">
      <t>ガツ</t>
    </rPh>
    <rPh sb="18" eb="19">
      <t>ヒ</t>
    </rPh>
    <rPh sb="19" eb="21">
      <t>ゲンザイ</t>
    </rPh>
    <phoneticPr fontId="1"/>
  </si>
  <si>
    <t>https://www.kenko-kenbi.or.jp/koueki/koueki-chinkichi/index.html</t>
    <phoneticPr fontId="1"/>
  </si>
  <si>
    <t>22-020</t>
    <phoneticPr fontId="1"/>
  </si>
  <si>
    <t>一般社団法人河川情報センター</t>
    <rPh sb="0" eb="6">
      <t>イッパンシャダンホウジン</t>
    </rPh>
    <rPh sb="6" eb="8">
      <t>カセン</t>
    </rPh>
    <rPh sb="8" eb="10">
      <t>ジョウホウ</t>
    </rPh>
    <phoneticPr fontId="1"/>
  </si>
  <si>
    <t>令和4年度研究助成募集</t>
    <rPh sb="5" eb="7">
      <t>ケンキュウ</t>
    </rPh>
    <rPh sb="7" eb="9">
      <t>ジョセイ</t>
    </rPh>
    <rPh sb="9" eb="11">
      <t>ボシュウ</t>
    </rPh>
    <phoneticPr fontId="1"/>
  </si>
  <si>
    <t>http://www.river.or.jp/koeki/jyosei/2022.html</t>
  </si>
  <si>
    <t>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t>
    <phoneticPr fontId="1"/>
  </si>
  <si>
    <t>22-021</t>
    <phoneticPr fontId="1"/>
  </si>
  <si>
    <t>国立研究開発法人科学技術振興機構（ＪＳＴ）</t>
    <phoneticPr fontId="1"/>
  </si>
  <si>
    <t>第4回　輝く女性研究者賞
（ジュン　アシダ賞）</t>
    <rPh sb="0" eb="1">
      <t>ダイ</t>
    </rPh>
    <rPh sb="2" eb="3">
      <t>カイ</t>
    </rPh>
    <rPh sb="4" eb="5">
      <t>カガヤ</t>
    </rPh>
    <rPh sb="6" eb="8">
      <t>ジョセイ</t>
    </rPh>
    <rPh sb="8" eb="12">
      <t>ケンキュウシャショウ</t>
    </rPh>
    <rPh sb="21" eb="22">
      <t>ショウ</t>
    </rPh>
    <phoneticPr fontId="1"/>
  </si>
  <si>
    <t>11月上中旬</t>
    <rPh sb="2" eb="3">
      <t>ガツ</t>
    </rPh>
    <rPh sb="3" eb="4">
      <t>ジョウ</t>
    </rPh>
    <rPh sb="4" eb="6">
      <t>チュウジュン</t>
    </rPh>
    <phoneticPr fontId="1"/>
  </si>
  <si>
    <t>https://www.jst.go.jp/diversity/about/award/index.html</t>
    <phoneticPr fontId="1"/>
  </si>
  <si>
    <t>2022年4月1日現在で40歳未満</t>
    <rPh sb="4" eb="5">
      <t>ネン</t>
    </rPh>
    <rPh sb="6" eb="7">
      <t>ガツ</t>
    </rPh>
    <rPh sb="8" eb="9">
      <t>ヒ</t>
    </rPh>
    <rPh sb="9" eb="11">
      <t>ゲンザイ</t>
    </rPh>
    <rPh sb="14" eb="15">
      <t>サイ</t>
    </rPh>
    <rPh sb="15" eb="17">
      <t>ミマン</t>
    </rPh>
    <phoneticPr fontId="1"/>
  </si>
  <si>
    <t>化学技術に関連していれば研究分野は不問</t>
    <rPh sb="2" eb="4">
      <t>ギジュツ</t>
    </rPh>
    <rPh sb="5" eb="7">
      <t>カンレン</t>
    </rPh>
    <rPh sb="12" eb="14">
      <t>ケンキュウ</t>
    </rPh>
    <rPh sb="14" eb="16">
      <t>ブンヤ</t>
    </rPh>
    <rPh sb="17" eb="19">
      <t>フモン</t>
    </rPh>
    <phoneticPr fontId="1"/>
  </si>
  <si>
    <t>公益財団法人　牧誠財団</t>
  </si>
  <si>
    <t>推薦</t>
    <rPh sb="0" eb="2">
      <t>スイセン</t>
    </rPh>
    <phoneticPr fontId="1"/>
  </si>
  <si>
    <t>１）2000
２）600
３）2000</t>
    <phoneticPr fontId="1"/>
  </si>
  <si>
    <t>国際研究交流助成
１）大学院生学会派遣
２）学会報告派遣
３）ワークショップ報告派遣
４）短期派遣（3カ月以内）
５）中期派遣（4カ月～24カ月）</t>
    <rPh sb="0" eb="2">
      <t>コクサイ</t>
    </rPh>
    <rPh sb="2" eb="4">
      <t>ケンキュウ</t>
    </rPh>
    <rPh sb="4" eb="6">
      <t>コウリュウ</t>
    </rPh>
    <rPh sb="6" eb="8">
      <t>ジョセイ</t>
    </rPh>
    <rPh sb="11" eb="15">
      <t>ダイガクインセイ</t>
    </rPh>
    <rPh sb="15" eb="17">
      <t>ガッカイ</t>
    </rPh>
    <rPh sb="17" eb="19">
      <t>ハケン</t>
    </rPh>
    <rPh sb="22" eb="24">
      <t>ガッカイ</t>
    </rPh>
    <rPh sb="24" eb="26">
      <t>ホウコク</t>
    </rPh>
    <rPh sb="26" eb="28">
      <t>ハケン</t>
    </rPh>
    <rPh sb="38" eb="40">
      <t>ホウコク</t>
    </rPh>
    <rPh sb="40" eb="42">
      <t>ハケン</t>
    </rPh>
    <rPh sb="45" eb="47">
      <t>タンキ</t>
    </rPh>
    <rPh sb="47" eb="49">
      <t>ハケン</t>
    </rPh>
    <rPh sb="52" eb="53">
      <t>ゲツ</t>
    </rPh>
    <rPh sb="53" eb="55">
      <t>イナイ</t>
    </rPh>
    <rPh sb="59" eb="61">
      <t>チュウキ</t>
    </rPh>
    <rPh sb="61" eb="63">
      <t>ハケン</t>
    </rPh>
    <rPh sb="66" eb="67">
      <t>ゲツ</t>
    </rPh>
    <rPh sb="71" eb="72">
      <t>ゲツ</t>
    </rPh>
    <phoneticPr fontId="1"/>
  </si>
  <si>
    <t>１）200
２）300
３）400
４）500
５）100</t>
    <phoneticPr fontId="1"/>
  </si>
  <si>
    <t>6月</t>
    <rPh sb="1" eb="2">
      <t>ガツ</t>
    </rPh>
    <phoneticPr fontId="1"/>
  </si>
  <si>
    <t xml:space="preserve">出版助成
管理会計学及び関連領域の研究成果
</t>
    <rPh sb="0" eb="2">
      <t>シュッパン</t>
    </rPh>
    <rPh sb="2" eb="4">
      <t>ジョセイ</t>
    </rPh>
    <rPh sb="5" eb="7">
      <t>カンリ</t>
    </rPh>
    <rPh sb="7" eb="10">
      <t>カイケイガク</t>
    </rPh>
    <rPh sb="10" eb="11">
      <t>オヨ</t>
    </rPh>
    <rPh sb="12" eb="14">
      <t>カンレン</t>
    </rPh>
    <rPh sb="14" eb="16">
      <t>リョウイキ</t>
    </rPh>
    <rPh sb="17" eb="19">
      <t>ケンキュウ</t>
    </rPh>
    <rPh sb="19" eb="21">
      <t>セイカ</t>
    </rPh>
    <phoneticPr fontId="1"/>
  </si>
  <si>
    <t>http://melco-foundation.jp/</t>
    <phoneticPr fontId="1"/>
  </si>
  <si>
    <t>公益財団法人　民事紛争処理研究基金</t>
    <phoneticPr fontId="1"/>
  </si>
  <si>
    <t>22-022</t>
    <phoneticPr fontId="1"/>
  </si>
  <si>
    <t>22-023</t>
    <phoneticPr fontId="1"/>
  </si>
  <si>
    <t>民事紛争処理に関する研究助成</t>
    <phoneticPr fontId="1"/>
  </si>
  <si>
    <t>2022年度　研究助成募集</t>
    <phoneticPr fontId="1"/>
  </si>
  <si>
    <t>共同研究：1000
特定：2000</t>
    <rPh sb="0" eb="2">
      <t>キョウドウ</t>
    </rPh>
    <rPh sb="2" eb="4">
      <t>ケンキュウ</t>
    </rPh>
    <rPh sb="10" eb="12">
      <t>トクテイ</t>
    </rPh>
    <phoneticPr fontId="1"/>
  </si>
  <si>
    <t>「倒産・再生法制研究」に関する懸賞論文募集</t>
    <rPh sb="1" eb="3">
      <t>トウサン</t>
    </rPh>
    <rPh sb="4" eb="6">
      <t>サイセイ</t>
    </rPh>
    <rPh sb="6" eb="8">
      <t>ホウセイ</t>
    </rPh>
    <rPh sb="8" eb="10">
      <t>ケンキュウ</t>
    </rPh>
    <rPh sb="12" eb="13">
      <t>カン</t>
    </rPh>
    <rPh sb="15" eb="17">
      <t>ケンショウ</t>
    </rPh>
    <rPh sb="17" eb="19">
      <t>ロンブン</t>
    </rPh>
    <rPh sb="19" eb="21">
      <t>ボシュウ</t>
    </rPh>
    <phoneticPr fontId="1"/>
  </si>
  <si>
    <t>http://www.mhk.or.jp/</t>
    <phoneticPr fontId="1"/>
  </si>
  <si>
    <t>7月末日</t>
    <rPh sb="1" eb="2">
      <t>ガツ</t>
    </rPh>
    <rPh sb="2" eb="4">
      <t>マツジツ</t>
    </rPh>
    <phoneticPr fontId="1"/>
  </si>
  <si>
    <t>2024年
3月末</t>
    <rPh sb="4" eb="5">
      <t>ネン</t>
    </rPh>
    <rPh sb="7" eb="8">
      <t>ガツ</t>
    </rPh>
    <rPh sb="8" eb="9">
      <t>マツ</t>
    </rPh>
    <phoneticPr fontId="1"/>
  </si>
  <si>
    <t>研究助成（管理会計実務に関する研究）
１）研究助成Ａ
２）研究助成Ｂ
３）挑戦的萌芽研究助成</t>
    <rPh sb="0" eb="2">
      <t>ケンキュウ</t>
    </rPh>
    <rPh sb="2" eb="4">
      <t>ジョセイ</t>
    </rPh>
    <rPh sb="5" eb="7">
      <t>カンリ</t>
    </rPh>
    <rPh sb="7" eb="9">
      <t>カイケイ</t>
    </rPh>
    <rPh sb="9" eb="11">
      <t>ジツム</t>
    </rPh>
    <rPh sb="12" eb="13">
      <t>カン</t>
    </rPh>
    <rPh sb="15" eb="17">
      <t>ケンキュウ</t>
    </rPh>
    <rPh sb="21" eb="23">
      <t>ケンキュウ</t>
    </rPh>
    <rPh sb="23" eb="25">
      <t>ジョセイ</t>
    </rPh>
    <rPh sb="29" eb="31">
      <t>ケンキュウ</t>
    </rPh>
    <rPh sb="31" eb="33">
      <t>ジョセイ</t>
    </rPh>
    <rPh sb="37" eb="40">
      <t>チョウセンテキ</t>
    </rPh>
    <rPh sb="40" eb="42">
      <t>ホウガ</t>
    </rPh>
    <rPh sb="42" eb="44">
      <t>ケンキュウ</t>
    </rPh>
    <rPh sb="44" eb="46">
      <t>ジョセイ</t>
    </rPh>
    <phoneticPr fontId="1"/>
  </si>
  <si>
    <t>第12回倒産・再生法制研究奨励金懸賞論文募集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</si>
  <si>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22-024</t>
    <phoneticPr fontId="1"/>
  </si>
  <si>
    <t>●</t>
    <phoneticPr fontId="1"/>
  </si>
  <si>
    <t>公益財団法人　ＪＦＥ21世紀財団</t>
    <rPh sb="0" eb="2">
      <t>コウエキ</t>
    </rPh>
    <rPh sb="2" eb="6">
      <t>ザイダンホウジン</t>
    </rPh>
    <rPh sb="12" eb="14">
      <t>セイキ</t>
    </rPh>
    <rPh sb="14" eb="16">
      <t>ザイダン</t>
    </rPh>
    <phoneticPr fontId="1"/>
  </si>
  <si>
    <t>2022年度「技術研究助成」募集要項</t>
    <rPh sb="4" eb="6">
      <t>ネンド</t>
    </rPh>
    <rPh sb="7" eb="9">
      <t>ギジュツ</t>
    </rPh>
    <rPh sb="9" eb="11">
      <t>ケンキュウ</t>
    </rPh>
    <rPh sb="11" eb="13">
      <t>ジョセイ</t>
    </rPh>
    <rPh sb="14" eb="16">
      <t>ボシュウ</t>
    </rPh>
    <rPh sb="16" eb="18">
      <t>ヨウコウ</t>
    </rPh>
    <phoneticPr fontId="1"/>
  </si>
  <si>
    <t xml:space="preserve">•鉄鋼技術研究
•地球環境、地球温暖化防止技術研究
</t>
    <rPh sb="1" eb="3">
      <t>テッコウ</t>
    </rPh>
    <rPh sb="3" eb="5">
      <t>ギジュツ</t>
    </rPh>
    <rPh sb="5" eb="7">
      <t>ケンキュウ</t>
    </rPh>
    <rPh sb="9" eb="11">
      <t>チキュウ</t>
    </rPh>
    <rPh sb="11" eb="13">
      <t>カンキョウ</t>
    </rPh>
    <rPh sb="14" eb="16">
      <t>チキュウ</t>
    </rPh>
    <rPh sb="16" eb="19">
      <t>オンダンカ</t>
    </rPh>
    <rPh sb="19" eb="21">
      <t>ボウシ</t>
    </rPh>
    <rPh sb="21" eb="23">
      <t>ギジュツ</t>
    </rPh>
    <rPh sb="23" eb="25">
      <t>ケンキュウ</t>
    </rPh>
    <phoneticPr fontId="1"/>
  </si>
  <si>
    <t>9月末</t>
    <rPh sb="1" eb="2">
      <t>ガツ</t>
    </rPh>
    <rPh sb="2" eb="3">
      <t>マツ</t>
    </rPh>
    <phoneticPr fontId="1"/>
  </si>
  <si>
    <t>http://www.jfe-21st-cf.or.jp/furtherance/entrance.html</t>
  </si>
  <si>
    <t>22-025</t>
    <phoneticPr fontId="1"/>
  </si>
  <si>
    <t>公益財団法人テルモ生命科学振興財団</t>
    <rPh sb="0" eb="6">
      <t>コウエキザイダンホウジン</t>
    </rPh>
    <rPh sb="9" eb="17">
      <t>セイメイカガクシンコウザイダン</t>
    </rPh>
    <phoneticPr fontId="1"/>
  </si>
  <si>
    <t xml:space="preserve">2022年度研究開発助成金
</t>
    <rPh sb="4" eb="6">
      <t>ネンド</t>
    </rPh>
    <rPh sb="6" eb="8">
      <t>ケンキュウ</t>
    </rPh>
    <rPh sb="8" eb="10">
      <t>カイハツ</t>
    </rPh>
    <rPh sb="10" eb="13">
      <t>ジョセイキン</t>
    </rPh>
    <phoneticPr fontId="1"/>
  </si>
  <si>
    <t>11月下旬</t>
    <rPh sb="2" eb="3">
      <t>ガツ</t>
    </rPh>
    <rPh sb="3" eb="5">
      <t>ゲジュン</t>
    </rPh>
    <phoneticPr fontId="1"/>
  </si>
  <si>
    <t>年間10,000(3年）</t>
    <rPh sb="0" eb="2">
      <t>ネンカン</t>
    </rPh>
    <rPh sb="10" eb="11">
      <t>ネン</t>
    </rPh>
    <phoneticPr fontId="1"/>
  </si>
  <si>
    <t>Ⅱ開発助成
　①医療機器開発
　②再生医療開発</t>
    <phoneticPr fontId="1"/>
  </si>
  <si>
    <t xml:space="preserve">Ｉ特定研究開発助成
</t>
    <rPh sb="1" eb="3">
      <t>トクテイ</t>
    </rPh>
    <rPh sb="3" eb="5">
      <t>ケンキュウ</t>
    </rPh>
    <rPh sb="5" eb="7">
      <t>カイハツ</t>
    </rPh>
    <rPh sb="7" eb="9">
      <t>ジョセイ</t>
    </rPh>
    <phoneticPr fontId="1"/>
  </si>
  <si>
    <t>推薦</t>
    <rPh sb="0" eb="2">
      <t>スイセン</t>
    </rPh>
    <phoneticPr fontId="1"/>
  </si>
  <si>
    <t>Ⅲ開発助成
　①医療機器研究
　②再生医療研究
　➂バイオマテリアル研究
　④生理活性物質・生体成分研究
　⑤予防医療研究
　⑥医療安全・レギュラトリーサイエンスの研究
　⑦看護の研究</t>
    <rPh sb="8" eb="10">
      <t>イリョウ</t>
    </rPh>
    <rPh sb="10" eb="12">
      <t>キキ</t>
    </rPh>
    <rPh sb="12" eb="14">
      <t>ケンキュウ</t>
    </rPh>
    <rPh sb="17" eb="19">
      <t>サイセイ</t>
    </rPh>
    <rPh sb="19" eb="21">
      <t>イリョウ</t>
    </rPh>
    <rPh sb="21" eb="23">
      <t>ケンキュウ</t>
    </rPh>
    <rPh sb="34" eb="36">
      <t>ケンキュウ</t>
    </rPh>
    <rPh sb="39" eb="41">
      <t>セイリ</t>
    </rPh>
    <rPh sb="41" eb="45">
      <t>カッセイブッシツ</t>
    </rPh>
    <rPh sb="46" eb="48">
      <t>セイタイ</t>
    </rPh>
    <rPh sb="48" eb="50">
      <t>セイブン</t>
    </rPh>
    <rPh sb="50" eb="52">
      <t>ケンキュウ</t>
    </rPh>
    <rPh sb="55" eb="57">
      <t>ヨボウ</t>
    </rPh>
    <rPh sb="57" eb="61">
      <t>イリョウケンキュウ</t>
    </rPh>
    <rPh sb="64" eb="68">
      <t>イリョウアンゼン</t>
    </rPh>
    <rPh sb="82" eb="84">
      <t>ケンキュウ</t>
    </rPh>
    <rPh sb="87" eb="89">
      <t>カンゴ</t>
    </rPh>
    <rPh sb="90" eb="92">
      <t>ケンキュウ</t>
    </rPh>
    <phoneticPr fontId="1"/>
  </si>
  <si>
    <t>①～⑤　2,000
⑥～⑦  1,000</t>
    <phoneticPr fontId="1"/>
  </si>
  <si>
    <t>22-026</t>
    <phoneticPr fontId="1"/>
  </si>
  <si>
    <t>https://www.terumozaidan.or.jp/</t>
  </si>
  <si>
    <t>公益財団法人三井住友海上福祉財団</t>
    <rPh sb="0" eb="2">
      <t>コウエキ</t>
    </rPh>
    <rPh sb="2" eb="4">
      <t>ザイダン</t>
    </rPh>
    <rPh sb="4" eb="6">
      <t>ホウジン</t>
    </rPh>
    <rPh sb="6" eb="8">
      <t>ミツイ</t>
    </rPh>
    <rPh sb="8" eb="10">
      <t>スミトモ</t>
    </rPh>
    <rPh sb="10" eb="12">
      <t>カイジョウ</t>
    </rPh>
    <rPh sb="12" eb="14">
      <t>フクシ</t>
    </rPh>
    <rPh sb="14" eb="16">
      <t>ザイダン</t>
    </rPh>
    <phoneticPr fontId="1"/>
  </si>
  <si>
    <t>交通事故・各種災害の防止被害軽減に関する研究助成の募集</t>
    <rPh sb="0" eb="4">
      <t>コウツウジコ</t>
    </rPh>
    <rPh sb="5" eb="7">
      <t>カクシュ</t>
    </rPh>
    <rPh sb="7" eb="9">
      <t>サイガイ</t>
    </rPh>
    <rPh sb="10" eb="12">
      <t>ボウシ</t>
    </rPh>
    <rPh sb="12" eb="14">
      <t>ヒガイ</t>
    </rPh>
    <rPh sb="14" eb="16">
      <t>ケイゲン</t>
    </rPh>
    <rPh sb="17" eb="18">
      <t>カン</t>
    </rPh>
    <rPh sb="20" eb="22">
      <t>ケンキュウ</t>
    </rPh>
    <rPh sb="22" eb="24">
      <t>ジョセイ</t>
    </rPh>
    <rPh sb="25" eb="27">
      <t>ボシュウ</t>
    </rPh>
    <phoneticPr fontId="1"/>
  </si>
  <si>
    <t>交通安全等分野</t>
    <rPh sb="0" eb="2">
      <t>コウツウ</t>
    </rPh>
    <rPh sb="2" eb="4">
      <t>アンゼン</t>
    </rPh>
    <rPh sb="4" eb="5">
      <t>トウ</t>
    </rPh>
    <rPh sb="5" eb="7">
      <t>ブンヤ</t>
    </rPh>
    <phoneticPr fontId="1"/>
  </si>
  <si>
    <t>11月</t>
    <rPh sb="2" eb="3">
      <t>ガツ</t>
    </rPh>
    <phoneticPr fontId="1"/>
  </si>
  <si>
    <t>財団賞500
財団奨励賞300</t>
    <rPh sb="0" eb="3">
      <t>ザイダンショウ</t>
    </rPh>
    <rPh sb="7" eb="9">
      <t>ザイダン</t>
    </rPh>
    <rPh sb="9" eb="12">
      <t>ショウレイショウ</t>
    </rPh>
    <phoneticPr fontId="1"/>
  </si>
  <si>
    <t>三井住友海上福祉財団賞応募要項</t>
    <rPh sb="11" eb="13">
      <t>オウボ</t>
    </rPh>
    <rPh sb="13" eb="15">
      <t>ヨウコウ</t>
    </rPh>
    <phoneticPr fontId="1"/>
  </si>
  <si>
    <t>https://www.ms-ins.com/welfare/</t>
  </si>
  <si>
    <t>22-027</t>
    <phoneticPr fontId="1"/>
  </si>
  <si>
    <t>一般社団法人横山臨床薬理研究助成金</t>
    <rPh sb="0" eb="4">
      <t>イッパンシャダン</t>
    </rPh>
    <rPh sb="4" eb="6">
      <t>ホウジン</t>
    </rPh>
    <rPh sb="6" eb="8">
      <t>ヨコヤマ</t>
    </rPh>
    <rPh sb="8" eb="10">
      <t>リンショウ</t>
    </rPh>
    <rPh sb="10" eb="12">
      <t>ヤクリ</t>
    </rPh>
    <rPh sb="12" eb="14">
      <t>ケンキュウ</t>
    </rPh>
    <rPh sb="14" eb="17">
      <t>ジョセイキン</t>
    </rPh>
    <phoneticPr fontId="1"/>
  </si>
  <si>
    <t>令和4年度研究助成募集要領</t>
    <rPh sb="0" eb="2">
      <t>レイワ</t>
    </rPh>
    <rPh sb="3" eb="5">
      <t>ネンド</t>
    </rPh>
    <rPh sb="5" eb="7">
      <t>ケンキュウ</t>
    </rPh>
    <rPh sb="7" eb="9">
      <t>ジョセイ</t>
    </rPh>
    <rPh sb="9" eb="11">
      <t>ボシュウ</t>
    </rPh>
    <rPh sb="11" eb="13">
      <t>ヨウリョウ</t>
    </rPh>
    <phoneticPr fontId="1"/>
  </si>
  <si>
    <t>満40歳未満（2022年6月30日現在）</t>
    <rPh sb="0" eb="1">
      <t>マン</t>
    </rPh>
    <rPh sb="3" eb="4">
      <t>サイ</t>
    </rPh>
    <rPh sb="4" eb="6">
      <t>ミマン</t>
    </rPh>
    <rPh sb="11" eb="12">
      <t>ネン</t>
    </rPh>
    <rPh sb="13" eb="14">
      <t>ガツ</t>
    </rPh>
    <rPh sb="16" eb="17">
      <t>ヒ</t>
    </rPh>
    <rPh sb="17" eb="19">
      <t>ゲンザイ</t>
    </rPh>
    <phoneticPr fontId="1"/>
  </si>
  <si>
    <t>11月上旬</t>
    <rPh sb="2" eb="3">
      <t>ガツ</t>
    </rPh>
    <rPh sb="3" eb="5">
      <t>ジョウジュン</t>
    </rPh>
    <phoneticPr fontId="1"/>
  </si>
  <si>
    <t>トランスレーショナルリサーチあるいはそれを企画した基礎的研究</t>
    <rPh sb="21" eb="23">
      <t>キカク</t>
    </rPh>
    <rPh sb="25" eb="28">
      <t>キソテキ</t>
    </rPh>
    <rPh sb="28" eb="30">
      <t>ケンキュウ</t>
    </rPh>
    <phoneticPr fontId="1"/>
  </si>
  <si>
    <t>https://yokoyama-fdn.or.jp/kenkyujyosei/</t>
  </si>
  <si>
    <t>締切：6/30　当日消印有効</t>
    <rPh sb="0" eb="2">
      <t>シメキリ</t>
    </rPh>
    <rPh sb="8" eb="10">
      <t>トウジツ</t>
    </rPh>
    <rPh sb="10" eb="12">
      <t>ケシイン</t>
    </rPh>
    <rPh sb="12" eb="14">
      <t>ユウコウ</t>
    </rPh>
    <phoneticPr fontId="1"/>
  </si>
  <si>
    <t>22-028</t>
    <phoneticPr fontId="1"/>
  </si>
  <si>
    <t>公益財団法人　井上科学振興財団</t>
    <rPh sb="0" eb="2">
      <t>コウエキ</t>
    </rPh>
    <rPh sb="2" eb="4">
      <t>ザイダン</t>
    </rPh>
    <rPh sb="4" eb="6">
      <t>ホウジン</t>
    </rPh>
    <rPh sb="7" eb="9">
      <t>イノウエ</t>
    </rPh>
    <rPh sb="9" eb="11">
      <t>カガク</t>
    </rPh>
    <rPh sb="11" eb="13">
      <t>シンコウ</t>
    </rPh>
    <rPh sb="13" eb="15">
      <t>ザイダン</t>
    </rPh>
    <phoneticPr fontId="1"/>
  </si>
  <si>
    <t>第39回（2022年度）井上研究奨励賞受賞候補者推薦要項</t>
    <rPh sb="0" eb="1">
      <t>ダイ</t>
    </rPh>
    <rPh sb="3" eb="4">
      <t>カイ</t>
    </rPh>
    <rPh sb="9" eb="11">
      <t>ネンド</t>
    </rPh>
    <rPh sb="12" eb="14">
      <t>イノウエ</t>
    </rPh>
    <rPh sb="14" eb="16">
      <t>ケンキュウ</t>
    </rPh>
    <rPh sb="16" eb="19">
      <t>ショウレイショウ</t>
    </rPh>
    <rPh sb="19" eb="21">
      <t>ジュショウ</t>
    </rPh>
    <rPh sb="21" eb="24">
      <t>コウホシャ</t>
    </rPh>
    <rPh sb="24" eb="26">
      <t>スイセン</t>
    </rPh>
    <rPh sb="26" eb="28">
      <t>ヨウコウ</t>
    </rPh>
    <phoneticPr fontId="1"/>
  </si>
  <si>
    <t>37歳未満（2022年9月20日現在）</t>
    <rPh sb="2" eb="3">
      <t>サイ</t>
    </rPh>
    <rPh sb="3" eb="5">
      <t>ミマン</t>
    </rPh>
    <rPh sb="10" eb="11">
      <t>ネン</t>
    </rPh>
    <rPh sb="12" eb="13">
      <t>ガツ</t>
    </rPh>
    <rPh sb="15" eb="16">
      <t>ヒ</t>
    </rPh>
    <rPh sb="16" eb="18">
      <t>ゲンザイ</t>
    </rPh>
    <phoneticPr fontId="1"/>
  </si>
  <si>
    <t>推薦</t>
    <rPh sb="0" eb="2">
      <t>スイセン</t>
    </rPh>
    <phoneticPr fontId="1"/>
  </si>
  <si>
    <t>12月中旬</t>
    <rPh sb="2" eb="3">
      <t>ガツ</t>
    </rPh>
    <rPh sb="3" eb="5">
      <t>チュウジュン</t>
    </rPh>
    <phoneticPr fontId="1"/>
  </si>
  <si>
    <t>22-029</t>
    <phoneticPr fontId="1"/>
  </si>
  <si>
    <t>一般財団法人化学及血清療法研究所</t>
    <rPh sb="0" eb="6">
      <t>イッパンザイダンホウジン</t>
    </rPh>
    <rPh sb="6" eb="8">
      <t>カガク</t>
    </rPh>
    <rPh sb="8" eb="11">
      <t>キュウケツセイ</t>
    </rPh>
    <rPh sb="11" eb="13">
      <t>リョウホウ</t>
    </rPh>
    <rPh sb="13" eb="16">
      <t>ケンキュウジョ</t>
    </rPh>
    <phoneticPr fontId="1"/>
  </si>
  <si>
    <t>化血研研究助成</t>
    <rPh sb="0" eb="1">
      <t>カ</t>
    </rPh>
    <rPh sb="1" eb="2">
      <t>ケツ</t>
    </rPh>
    <rPh sb="2" eb="3">
      <t>ケン</t>
    </rPh>
    <rPh sb="3" eb="7">
      <t>ケンキュウジョセイ</t>
    </rPh>
    <phoneticPr fontId="1"/>
  </si>
  <si>
    <t>化血研若手研究奨励助成</t>
    <rPh sb="0" eb="1">
      <t>カ</t>
    </rPh>
    <rPh sb="1" eb="2">
      <t>ケツ</t>
    </rPh>
    <rPh sb="2" eb="3">
      <t>ケン</t>
    </rPh>
    <rPh sb="3" eb="5">
      <t>ワカテ</t>
    </rPh>
    <rPh sb="5" eb="7">
      <t>ケンキュウ</t>
    </rPh>
    <rPh sb="7" eb="9">
      <t>ショウレイ</t>
    </rPh>
    <rPh sb="9" eb="11">
      <t>ジョセイ</t>
    </rPh>
    <phoneticPr fontId="1"/>
  </si>
  <si>
    <t>11月末日</t>
    <rPh sb="2" eb="3">
      <t>ガツ</t>
    </rPh>
    <rPh sb="3" eb="5">
      <t>マツジツ</t>
    </rPh>
    <phoneticPr fontId="1"/>
  </si>
  <si>
    <t>22-030</t>
    <phoneticPr fontId="1"/>
  </si>
  <si>
    <t>公益財団法人内藤記念科学振興財団</t>
    <rPh sb="0" eb="2">
      <t>コウエキ</t>
    </rPh>
    <rPh sb="2" eb="4">
      <t>ザイダン</t>
    </rPh>
    <rPh sb="4" eb="6">
      <t>ホウジン</t>
    </rPh>
    <rPh sb="6" eb="8">
      <t>ナイトウ</t>
    </rPh>
    <rPh sb="8" eb="10">
      <t>キネン</t>
    </rPh>
    <rPh sb="10" eb="12">
      <t>カガク</t>
    </rPh>
    <rPh sb="12" eb="14">
      <t>シンコウ</t>
    </rPh>
    <rPh sb="14" eb="16">
      <t>ザイダン</t>
    </rPh>
    <phoneticPr fontId="1"/>
  </si>
  <si>
    <t>10月上旬</t>
    <rPh sb="2" eb="3">
      <t>ガツ</t>
    </rPh>
    <rPh sb="3" eb="5">
      <t>ジョウジュン</t>
    </rPh>
    <phoneticPr fontId="1"/>
  </si>
  <si>
    <t>年間2,000(3年）</t>
    <rPh sb="0" eb="2">
      <t>ネンカン</t>
    </rPh>
    <rPh sb="9" eb="10">
      <t>ネン</t>
    </rPh>
    <phoneticPr fontId="1"/>
  </si>
  <si>
    <t>22-031</t>
  </si>
  <si>
    <t>22-032</t>
  </si>
  <si>
    <t>22-033</t>
  </si>
  <si>
    <t>22-034</t>
  </si>
  <si>
    <t>22-035</t>
  </si>
  <si>
    <t>公益財団法人内藤記念科学振興財団</t>
    <rPh sb="0" eb="2">
      <t>コウエキ</t>
    </rPh>
    <rPh sb="2" eb="4">
      <t>ザイダン</t>
    </rPh>
    <rPh sb="4" eb="6">
      <t>ホウジン</t>
    </rPh>
    <rPh sb="6" eb="8">
      <t>ナイトウ</t>
    </rPh>
    <rPh sb="8" eb="10">
      <t>キネン</t>
    </rPh>
    <rPh sb="10" eb="12">
      <t>カガク</t>
    </rPh>
    <rPh sb="12" eb="16">
      <t>シンコウザイダン</t>
    </rPh>
    <phoneticPr fontId="2"/>
  </si>
  <si>
    <t>22-037</t>
  </si>
  <si>
    <t>22-039</t>
  </si>
  <si>
    <t>22-040</t>
  </si>
  <si>
    <t>同一研究室から複数の申請は不可</t>
    <rPh sb="0" eb="2">
      <t>ドウイツ</t>
    </rPh>
    <rPh sb="2" eb="5">
      <t>ケンキュウシツ</t>
    </rPh>
    <rPh sb="7" eb="9">
      <t>フクスウ</t>
    </rPh>
    <rPh sb="10" eb="12">
      <t>シンセイ</t>
    </rPh>
    <rPh sb="13" eb="15">
      <t>フカ</t>
    </rPh>
    <phoneticPr fontId="1"/>
  </si>
  <si>
    <t>・45歳未満
・化血研研究助成との重複申請不可</t>
    <rPh sb="3" eb="6">
      <t>サイミマン</t>
    </rPh>
    <rPh sb="17" eb="19">
      <t>チョウフク</t>
    </rPh>
    <rPh sb="19" eb="21">
      <t>シンセイ</t>
    </rPh>
    <rPh sb="21" eb="23">
      <t>フカ</t>
    </rPh>
    <phoneticPr fontId="1"/>
  </si>
  <si>
    <t>https://www.kaketsuken.org/josei.html</t>
  </si>
  <si>
    <t>http://www.inoue-zaidan.or.jp/f-02.html</t>
  </si>
  <si>
    <t>https://www.naito-f.or.jp/jp/index.php</t>
  </si>
  <si>
    <t>第7回（2022年度）内藤記念次世代支援研究助成金</t>
    <rPh sb="0" eb="1">
      <t>ダイ</t>
    </rPh>
    <rPh sb="2" eb="3">
      <t>カイ</t>
    </rPh>
    <rPh sb="8" eb="10">
      <t>ネンド</t>
    </rPh>
    <rPh sb="11" eb="13">
      <t>ナイトウ</t>
    </rPh>
    <rPh sb="13" eb="15">
      <t>キネン</t>
    </rPh>
    <rPh sb="15" eb="18">
      <t>ジセダイ</t>
    </rPh>
    <phoneticPr fontId="1"/>
  </si>
  <si>
    <t>第54回（2022年度）内藤記念科学奨励金・研究助成</t>
    <rPh sb="0" eb="1">
      <t>ダイ</t>
    </rPh>
    <rPh sb="3" eb="4">
      <t>カイ</t>
    </rPh>
    <rPh sb="9" eb="11">
      <t>ネンド</t>
    </rPh>
    <rPh sb="12" eb="14">
      <t>ナイトウ</t>
    </rPh>
    <rPh sb="14" eb="16">
      <t>キネン</t>
    </rPh>
    <rPh sb="16" eb="18">
      <t>カガク</t>
    </rPh>
    <rPh sb="18" eb="21">
      <t>ショウレイキン</t>
    </rPh>
    <rPh sb="22" eb="24">
      <t>ケンキュウ</t>
    </rPh>
    <rPh sb="24" eb="26">
      <t>ジョセイ</t>
    </rPh>
    <phoneticPr fontId="1"/>
  </si>
  <si>
    <t>第17回（2022年度）内藤記念女性研究者研究助成金</t>
    <rPh sb="0" eb="1">
      <t>ダイ</t>
    </rPh>
    <rPh sb="3" eb="4">
      <t>カイ</t>
    </rPh>
    <rPh sb="9" eb="11">
      <t>ネンド</t>
    </rPh>
    <rPh sb="12" eb="14">
      <t>ナイトウ</t>
    </rPh>
    <rPh sb="14" eb="16">
      <t>キネン</t>
    </rPh>
    <rPh sb="16" eb="18">
      <t>ジョセイ</t>
    </rPh>
    <rPh sb="18" eb="21">
      <t>ケンキュウシャ</t>
    </rPh>
    <rPh sb="21" eb="23">
      <t>ケンキュウ</t>
    </rPh>
    <rPh sb="23" eb="26">
      <t>ジョセイキン</t>
    </rPh>
    <phoneticPr fontId="1"/>
  </si>
  <si>
    <t>第39回（2022年度）内藤記念海外研究留学助成金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2"/>
  </si>
  <si>
    <t>第50回（2022年度）内藤記念講演助成金</t>
    <rPh sb="0" eb="1">
      <t>ダイ</t>
    </rPh>
    <rPh sb="3" eb="4">
      <t>カイ</t>
    </rPh>
    <rPh sb="9" eb="11">
      <t>ネンド</t>
    </rPh>
    <rPh sb="12" eb="14">
      <t>ナイトウ</t>
    </rPh>
    <rPh sb="14" eb="16">
      <t>キネン</t>
    </rPh>
    <rPh sb="16" eb="18">
      <t>コウエン</t>
    </rPh>
    <rPh sb="18" eb="21">
      <t>ジョセイキン</t>
    </rPh>
    <phoneticPr fontId="2"/>
  </si>
  <si>
    <t>出産日から復帰日（すでに復帰している方は申請締め切り日）までが61カ月未満の女性研究者を対象</t>
    <phoneticPr fontId="1"/>
  </si>
  <si>
    <t>1推薦者につき1件のみ</t>
    <rPh sb="1" eb="4">
      <t>スイセンシャ</t>
    </rPh>
    <rPh sb="8" eb="9">
      <t>ケン</t>
    </rPh>
    <phoneticPr fontId="1"/>
  </si>
  <si>
    <t>・申請締切日時点で博士号取得 11 年未満の研究者
・申請者が所属する研究統括責任者が、昨年度1 年間に得た公開情報のある公的・民間からの競争的資金総額が 3,000 万円を超えないこと。</t>
    <phoneticPr fontId="1"/>
  </si>
  <si>
    <t>出産・育児によって研究が中断した際の研究現場への復帰と研究業績を挙げることを支援する助成金</t>
    <rPh sb="42" eb="45">
      <t>ジョセイキン</t>
    </rPh>
    <phoneticPr fontId="1"/>
  </si>
  <si>
    <t>将来有望な研究者に継続的に補助する研究費</t>
    <phoneticPr fontId="1"/>
  </si>
  <si>
    <t>人類の健康の増進に寄与する自然科学の基礎的研究に独創的・先駆的に取り組んでいる研究者を対象とした助成金</t>
  </si>
  <si>
    <t>若手研究者が海外の大学等研究機関に長期間留学する渡航費、留学に伴う経費ならびに研究費を補助する助成金</t>
    <phoneticPr fontId="1"/>
  </si>
  <si>
    <t>日本国内で開催される国際会議について開催にかかる費用の一部を助成</t>
    <phoneticPr fontId="1"/>
  </si>
  <si>
    <t>・国内で開催される国際会議（シンポジウム、講演会）の開催責任者（主催者）であること。
・参加者総数が 50 名以上で、かつ参加国が日本を含む 2 カ国以上であ
ること</t>
    <phoneticPr fontId="1"/>
  </si>
  <si>
    <t>公益財団法人 鉄鋼環境基金</t>
    <phoneticPr fontId="1"/>
  </si>
  <si>
    <t>第43回（2022年度）環境助成研究</t>
  </si>
  <si>
    <t>一般研究助成</t>
    <rPh sb="0" eb="2">
      <t>イッパン</t>
    </rPh>
    <rPh sb="2" eb="4">
      <t>ケンキュウ</t>
    </rPh>
    <rPh sb="4" eb="6">
      <t>ジョセイ</t>
    </rPh>
    <phoneticPr fontId="1"/>
  </si>
  <si>
    <t>満年齢 39 歳（２年計画で申請する場合は 38 歳）以下の者または博士号取得後８年未満（２年計画で申請する場合は７年未満）の者</t>
    <phoneticPr fontId="1"/>
  </si>
  <si>
    <t>申請締切日時点で、博士号を取得して 8 年未満であり、かつ 1982 年 4 月 1 日以降に出生の者。</t>
    <phoneticPr fontId="1"/>
  </si>
  <si>
    <t>10 月下旬頃</t>
    <phoneticPr fontId="1"/>
  </si>
  <si>
    <t>-</t>
  </si>
  <si>
    <t>-</t>
    <phoneticPr fontId="1"/>
  </si>
  <si>
    <t>http://www.sept.or.jp/02jyoseijigyou/02sinnseisyo/sinseisyo.html</t>
  </si>
  <si>
    <t>公益財団法人金型技術振興財団</t>
    <rPh sb="0" eb="2">
      <t>コウエキ</t>
    </rPh>
    <rPh sb="2" eb="4">
      <t>ザイダン</t>
    </rPh>
    <rPh sb="4" eb="6">
      <t>ホウジン</t>
    </rPh>
    <rPh sb="6" eb="8">
      <t>カナガタ</t>
    </rPh>
    <rPh sb="8" eb="10">
      <t>ギジュツ</t>
    </rPh>
    <rPh sb="10" eb="12">
      <t>シンコウ</t>
    </rPh>
    <rPh sb="12" eb="14">
      <t>ザイダン</t>
    </rPh>
    <phoneticPr fontId="1"/>
  </si>
  <si>
    <t>研究開発助成</t>
    <rPh sb="0" eb="2">
      <t>ケンキュウ</t>
    </rPh>
    <rPh sb="2" eb="4">
      <t>カイハツ</t>
    </rPh>
    <rPh sb="4" eb="6">
      <t>ジョセイ</t>
    </rPh>
    <phoneticPr fontId="1"/>
  </si>
  <si>
    <t>12月末</t>
    <rPh sb="2" eb="3">
      <t>ガツ</t>
    </rPh>
    <rPh sb="3" eb="4">
      <t>マツ</t>
    </rPh>
    <phoneticPr fontId="1"/>
  </si>
  <si>
    <t>http://www.katazaidan.or.jp/</t>
  </si>
  <si>
    <t>技術者・技能者の育成に対する助成</t>
    <rPh sb="0" eb="3">
      <t>ギジュツシャ</t>
    </rPh>
    <rPh sb="4" eb="6">
      <t>ギノウ</t>
    </rPh>
    <rPh sb="6" eb="7">
      <t>シャ</t>
    </rPh>
    <rPh sb="8" eb="10">
      <t>イクセイ</t>
    </rPh>
    <rPh sb="11" eb="12">
      <t>タイ</t>
    </rPh>
    <rPh sb="14" eb="16">
      <t>ジョセイ</t>
    </rPh>
    <phoneticPr fontId="1"/>
  </si>
  <si>
    <t>国際会議等への参加：300
国際会議開催：400</t>
    <rPh sb="0" eb="4">
      <t>コクサイカイギ</t>
    </rPh>
    <rPh sb="4" eb="5">
      <t>トウ</t>
    </rPh>
    <rPh sb="7" eb="9">
      <t>サンカ</t>
    </rPh>
    <rPh sb="14" eb="16">
      <t>コクサイ</t>
    </rPh>
    <rPh sb="16" eb="18">
      <t>カイギ</t>
    </rPh>
    <rPh sb="18" eb="20">
      <t>カイサイ</t>
    </rPh>
    <phoneticPr fontId="1"/>
  </si>
  <si>
    <t>前期：4/1
後期：9/1</t>
    <rPh sb="0" eb="2">
      <t>ゼンキ</t>
    </rPh>
    <rPh sb="7" eb="9">
      <t>コウキ</t>
    </rPh>
    <phoneticPr fontId="1"/>
  </si>
  <si>
    <t>前期：10月上旬
後期：令和4年2月中旬</t>
    <rPh sb="0" eb="2">
      <t>ゼンキ</t>
    </rPh>
    <rPh sb="5" eb="6">
      <t>ガツ</t>
    </rPh>
    <rPh sb="6" eb="8">
      <t>ジョウジュン</t>
    </rPh>
    <rPh sb="9" eb="11">
      <t>コウキ</t>
    </rPh>
    <rPh sb="12" eb="14">
      <t>レイワ</t>
    </rPh>
    <rPh sb="15" eb="16">
      <t>ネン</t>
    </rPh>
    <rPh sb="17" eb="18">
      <t>ガツ</t>
    </rPh>
    <rPh sb="18" eb="20">
      <t>チュウジュン</t>
    </rPh>
    <phoneticPr fontId="1"/>
  </si>
  <si>
    <t>22-036</t>
    <phoneticPr fontId="1"/>
  </si>
  <si>
    <t>海外交流助成</t>
  </si>
  <si>
    <t>前期：7/29
後期：12/20</t>
    <rPh sb="0" eb="2">
      <t>ゼンキ</t>
    </rPh>
    <rPh sb="8" eb="10">
      <t>コウキ</t>
    </rPh>
    <phoneticPr fontId="1"/>
  </si>
  <si>
    <t>7/15
12/6</t>
    <phoneticPr fontId="1"/>
  </si>
  <si>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1"/>
  </si>
  <si>
    <t>共同研究者派遣</t>
    <rPh sb="0" eb="2">
      <t>キョウドウ</t>
    </rPh>
    <rPh sb="2" eb="5">
      <t>ケンキュウシャ</t>
    </rPh>
    <rPh sb="5" eb="7">
      <t>ハケン</t>
    </rPh>
    <phoneticPr fontId="1"/>
  </si>
  <si>
    <t>-</t>
    <phoneticPr fontId="1"/>
  </si>
  <si>
    <t>2022年1月上旬</t>
    <rPh sb="4" eb="5">
      <t>ネン</t>
    </rPh>
    <rPh sb="6" eb="7">
      <t>ガツ</t>
    </rPh>
    <rPh sb="7" eb="9">
      <t>ジョウジュン</t>
    </rPh>
    <phoneticPr fontId="1"/>
  </si>
  <si>
    <t>グループ共同研究</t>
    <rPh sb="4" eb="6">
      <t>キョウドウ</t>
    </rPh>
    <rPh sb="6" eb="8">
      <t>ケンキュウ</t>
    </rPh>
    <phoneticPr fontId="1"/>
  </si>
  <si>
    <t>情報交換セミナー</t>
    <rPh sb="0" eb="2">
      <t>ジョウホウ</t>
    </rPh>
    <rPh sb="2" eb="4">
      <t>コウカン</t>
    </rPh>
    <phoneticPr fontId="1"/>
  </si>
  <si>
    <t>トレーニングコース派遣</t>
    <rPh sb="9" eb="11">
      <t>ハケン</t>
    </rPh>
    <phoneticPr fontId="1"/>
  </si>
  <si>
    <t>日本国内の大学院博士後期課程に在籍する者</t>
    <rPh sb="19" eb="20">
      <t>モノ</t>
    </rPh>
    <phoneticPr fontId="1"/>
  </si>
  <si>
    <t>博士号取得後10年以内の研究者、又は日本国内の大学院博士後期課程に在籍する者</t>
    <rPh sb="33" eb="35">
      <t>ザイセキ</t>
    </rPh>
    <rPh sb="37" eb="38">
      <t>モノ</t>
    </rPh>
    <phoneticPr fontId="1"/>
  </si>
  <si>
    <t>https://www.nips.ac.jp/jusnou/recruit/</t>
    <phoneticPr fontId="1"/>
  </si>
  <si>
    <t>奈良県万葉文化館</t>
    <rPh sb="0" eb="8">
      <t>ナラケンマンヨウブンカカン</t>
    </rPh>
    <phoneticPr fontId="1"/>
  </si>
  <si>
    <t>1共同研究（3名以上［研究代表者1名を含む］</t>
    <rPh sb="1" eb="3">
      <t>キョウドウ</t>
    </rPh>
    <rPh sb="3" eb="5">
      <t>ケンキュウ</t>
    </rPh>
    <rPh sb="7" eb="8">
      <t>メイ</t>
    </rPh>
    <rPh sb="8" eb="10">
      <t>イジョウ</t>
    </rPh>
    <rPh sb="11" eb="13">
      <t>ケンキュウ</t>
    </rPh>
    <rPh sb="13" eb="16">
      <t>ダイヒョウシャ</t>
    </rPh>
    <rPh sb="17" eb="18">
      <t>メイ</t>
    </rPh>
    <rPh sb="19" eb="20">
      <t>フク</t>
    </rPh>
    <phoneticPr fontId="1"/>
  </si>
  <si>
    <t>5月末</t>
    <rPh sb="1" eb="2">
      <t>ガツ</t>
    </rPh>
    <rPh sb="2" eb="3">
      <t>マツ</t>
    </rPh>
    <phoneticPr fontId="1"/>
  </si>
  <si>
    <t>ダウンロード可能期間：4/1～4/30</t>
    <rPh sb="6" eb="8">
      <t>カノウ</t>
    </rPh>
    <rPh sb="8" eb="10">
      <t>キカン</t>
    </rPh>
    <phoneticPr fontId="1"/>
  </si>
  <si>
    <t>https://www.manyo.jp/news/2022/03/post-129.html</t>
  </si>
  <si>
    <t>22-038</t>
    <phoneticPr fontId="1"/>
  </si>
  <si>
    <t>公益財団法人　住友財団</t>
    <rPh sb="0" eb="2">
      <t>コウエキ</t>
    </rPh>
    <rPh sb="2" eb="4">
      <t>ザイダン</t>
    </rPh>
    <rPh sb="4" eb="6">
      <t>ホウジン</t>
    </rPh>
    <rPh sb="7" eb="9">
      <t>スミトモ</t>
    </rPh>
    <rPh sb="9" eb="11">
      <t>ザイダン</t>
    </rPh>
    <phoneticPr fontId="1"/>
  </si>
  <si>
    <t>http://www.sumitomo.or.jp/</t>
  </si>
  <si>
    <t>アクセス開始：4/15</t>
    <rPh sb="4" eb="6">
      <t>カイシ</t>
    </rPh>
    <phoneticPr fontId="1"/>
  </si>
  <si>
    <t>一般研究助成（環境に関する研究）</t>
    <rPh sb="0" eb="2">
      <t>イッパン</t>
    </rPh>
    <rPh sb="2" eb="4">
      <t>ケンキュウ</t>
    </rPh>
    <rPh sb="4" eb="6">
      <t>ジョセイ</t>
    </rPh>
    <rPh sb="7" eb="9">
      <t>カンキョウ</t>
    </rPh>
    <rPh sb="10" eb="11">
      <t>カン</t>
    </rPh>
    <rPh sb="13" eb="15">
      <t>ケンキュウ</t>
    </rPh>
    <phoneticPr fontId="1"/>
  </si>
  <si>
    <t>課題研究（ウイズ・ポストコロナ時代における環境問題の理解および解決のための学際研究または国際共同研究）</t>
    <rPh sb="0" eb="2">
      <t>カダイ</t>
    </rPh>
    <rPh sb="2" eb="4">
      <t>ケンキュウ</t>
    </rPh>
    <rPh sb="15" eb="17">
      <t>ジダイ</t>
    </rPh>
    <rPh sb="21" eb="23">
      <t>カンキョウ</t>
    </rPh>
    <rPh sb="23" eb="25">
      <t>モンダイ</t>
    </rPh>
    <rPh sb="26" eb="28">
      <t>リカイ</t>
    </rPh>
    <rPh sb="31" eb="33">
      <t>カイケツ</t>
    </rPh>
    <rPh sb="37" eb="39">
      <t>ガクサイ</t>
    </rPh>
    <rPh sb="39" eb="41">
      <t>ケンキュウ</t>
    </rPh>
    <rPh sb="44" eb="46">
      <t>コクサイ</t>
    </rPh>
    <rPh sb="46" eb="48">
      <t>キョウドウ</t>
    </rPh>
    <rPh sb="48" eb="50">
      <t>ケンキュウ</t>
    </rPh>
    <phoneticPr fontId="1"/>
  </si>
  <si>
    <t>2022年度　環境研究助成</t>
    <rPh sb="4" eb="6">
      <t>ネンド</t>
    </rPh>
    <rPh sb="7" eb="9">
      <t>カンキョウ</t>
    </rPh>
    <rPh sb="9" eb="11">
      <t>ケンキュウ</t>
    </rPh>
    <rPh sb="11" eb="13">
      <t>ジョセイ</t>
    </rPh>
    <phoneticPr fontId="1"/>
  </si>
  <si>
    <t>2022年度　基礎科学研究助成</t>
    <rPh sb="4" eb="6">
      <t>ネンド</t>
    </rPh>
    <rPh sb="7" eb="9">
      <t>キソ</t>
    </rPh>
    <rPh sb="9" eb="11">
      <t>カガク</t>
    </rPh>
    <rPh sb="11" eb="13">
      <t>ケンキュウ</t>
    </rPh>
    <rPh sb="13" eb="15">
      <t>ジョセイ</t>
    </rPh>
    <phoneticPr fontId="1"/>
  </si>
  <si>
    <t>第14回委託共同研究</t>
    <rPh sb="0" eb="1">
      <t>ダイ</t>
    </rPh>
    <rPh sb="3" eb="4">
      <t>カイ</t>
    </rPh>
    <rPh sb="4" eb="6">
      <t>イタク</t>
    </rPh>
    <rPh sb="6" eb="8">
      <t>キョウドウ</t>
    </rPh>
    <rPh sb="8" eb="10">
      <t>ケンキュウ</t>
    </rPh>
    <phoneticPr fontId="1"/>
  </si>
  <si>
    <t>日米科学技術協力事業「脳研究」分野における2023年度各種事業</t>
    <rPh sb="0" eb="2">
      <t>ニチベイ</t>
    </rPh>
    <rPh sb="2" eb="4">
      <t>カガク</t>
    </rPh>
    <rPh sb="4" eb="6">
      <t>ギジュツ</t>
    </rPh>
    <rPh sb="6" eb="8">
      <t>キョウリョク</t>
    </rPh>
    <rPh sb="8" eb="10">
      <t>ジギョウ</t>
    </rPh>
    <rPh sb="11" eb="12">
      <t>ノウ</t>
    </rPh>
    <rPh sb="12" eb="14">
      <t>ケンキュウ</t>
    </rPh>
    <rPh sb="15" eb="17">
      <t>ブンヤ</t>
    </rPh>
    <rPh sb="25" eb="27">
      <t>ネンド</t>
    </rPh>
    <rPh sb="27" eb="29">
      <t>カクシュ</t>
    </rPh>
    <rPh sb="29" eb="31">
      <t>ジギョウ</t>
    </rPh>
    <phoneticPr fontId="1"/>
  </si>
  <si>
    <t>令和4年度金型技術等に関する助成事業</t>
    <rPh sb="0" eb="2">
      <t>レイワ</t>
    </rPh>
    <rPh sb="3" eb="5">
      <t>ネンド</t>
    </rPh>
    <rPh sb="5" eb="7">
      <t>カナガタ</t>
    </rPh>
    <rPh sb="7" eb="9">
      <t>ギジュツ</t>
    </rPh>
    <rPh sb="9" eb="10">
      <t>トウ</t>
    </rPh>
    <rPh sb="11" eb="12">
      <t>カン</t>
    </rPh>
    <rPh sb="14" eb="16">
      <t>ジョセイ</t>
    </rPh>
    <rPh sb="16" eb="18">
      <t>ジギョウ</t>
    </rPh>
    <phoneticPr fontId="1"/>
  </si>
  <si>
    <t>一般財団法人キヤノン財団</t>
    <phoneticPr fontId="1"/>
  </si>
  <si>
    <t>理想の未来の実現に向けて、予見される社会課題を解決するための革新的な基礎技術研究を助 成するプログラム</t>
  </si>
  <si>
    <t>善き未来をひらく科学技術</t>
    <phoneticPr fontId="1"/>
  </si>
  <si>
    <t>承諾</t>
    <rPh sb="0" eb="2">
      <t>ショウダク</t>
    </rPh>
    <phoneticPr fontId="1"/>
  </si>
  <si>
    <t>研究代表者の研究助成申込書の電子データ提出：2022年7月29日(金)15:00必着</t>
    <phoneticPr fontId="1"/>
  </si>
  <si>
    <t>https://jp.foundation.canon/aid_common/aid_ideal/information.html</t>
    <phoneticPr fontId="1"/>
  </si>
  <si>
    <t>一次：10月
二次：12月</t>
    <rPh sb="0" eb="2">
      <t>イチジ</t>
    </rPh>
    <rPh sb="5" eb="6">
      <t>ガツ</t>
    </rPh>
    <rPh sb="7" eb="9">
      <t>ニジ</t>
    </rPh>
    <rPh sb="12" eb="13">
      <t>ガツ</t>
    </rPh>
    <phoneticPr fontId="1"/>
  </si>
  <si>
    <t>新産業を生む科学技術</t>
  </si>
  <si>
    <t>世の中でまだ知られていない新しい産業の創出につながる革新的な科学技術研究を助成</t>
    <phoneticPr fontId="1"/>
  </si>
  <si>
    <t>https://jp.foundation.canon/aid_common/aid_industrial_base/information.html#annai</t>
    <phoneticPr fontId="1"/>
  </si>
  <si>
    <t>22-041</t>
    <phoneticPr fontId="1"/>
  </si>
  <si>
    <t>公益財団法人大川情報通信基金</t>
    <rPh sb="0" eb="6">
      <t>コウエキザイダンホウジン</t>
    </rPh>
    <rPh sb="6" eb="8">
      <t>オオカワ</t>
    </rPh>
    <rPh sb="8" eb="10">
      <t>ジョウホウ</t>
    </rPh>
    <rPh sb="10" eb="12">
      <t>ツウシン</t>
    </rPh>
    <rPh sb="12" eb="14">
      <t>キキン</t>
    </rPh>
    <phoneticPr fontId="1"/>
  </si>
  <si>
    <t>8月</t>
    <rPh sb="1" eb="2">
      <t>ガツ</t>
    </rPh>
    <phoneticPr fontId="1"/>
  </si>
  <si>
    <t>http://www.okawa-foundation.or.jp/</t>
  </si>
  <si>
    <t>大川賞：10,000
大川出版賞：1,000</t>
    <rPh sb="0" eb="3">
      <t>オオカワショウ</t>
    </rPh>
    <rPh sb="11" eb="13">
      <t>オオカワ</t>
    </rPh>
    <rPh sb="13" eb="16">
      <t>シュッパンショウ</t>
    </rPh>
    <phoneticPr fontId="1"/>
  </si>
  <si>
    <t>9月</t>
    <rPh sb="1" eb="2">
      <t>ガツ</t>
    </rPh>
    <phoneticPr fontId="1"/>
  </si>
  <si>
    <t>2022年度（第36回）研究助成の募集</t>
    <rPh sb="4" eb="6">
      <t>ネンド</t>
    </rPh>
    <rPh sb="7" eb="8">
      <t>ダイ</t>
    </rPh>
    <rPh sb="10" eb="11">
      <t>カイ</t>
    </rPh>
    <rPh sb="12" eb="14">
      <t>ケンキュウ</t>
    </rPh>
    <rPh sb="14" eb="16">
      <t>ジョセイ</t>
    </rPh>
    <rPh sb="17" eb="19">
      <t>ボシュウ</t>
    </rPh>
    <phoneticPr fontId="1"/>
  </si>
  <si>
    <t>2022年度大川賞・大川出版賞（第31回）候補推薦</t>
    <rPh sb="4" eb="6">
      <t>ネンド</t>
    </rPh>
    <rPh sb="6" eb="9">
      <t>オオカワショウ</t>
    </rPh>
    <rPh sb="10" eb="12">
      <t>オオカワ</t>
    </rPh>
    <rPh sb="12" eb="15">
      <t>シュッパンショウ</t>
    </rPh>
    <rPh sb="16" eb="17">
      <t>ダイ</t>
    </rPh>
    <rPh sb="19" eb="20">
      <t>カイ</t>
    </rPh>
    <rPh sb="21" eb="23">
      <t>コウホ</t>
    </rPh>
    <rPh sb="23" eb="25">
      <t>スイセン</t>
    </rPh>
    <phoneticPr fontId="1"/>
  </si>
  <si>
    <t>公益財団法人コーセーコスメトロジー研究財団</t>
    <rPh sb="0" eb="6">
      <t>コウエキザイダンホウジン</t>
    </rPh>
    <rPh sb="17" eb="19">
      <t>ケンキュウ</t>
    </rPh>
    <rPh sb="19" eb="21">
      <t>ザイダン</t>
    </rPh>
    <phoneticPr fontId="1"/>
  </si>
  <si>
    <t>コスメトロジー研究助成</t>
    <rPh sb="7" eb="9">
      <t>ケンキュウ</t>
    </rPh>
    <rPh sb="9" eb="11">
      <t>ジョセイ</t>
    </rPh>
    <phoneticPr fontId="1"/>
  </si>
  <si>
    <t>22-042</t>
    <phoneticPr fontId="1"/>
  </si>
  <si>
    <t>7/8消印有効</t>
    <rPh sb="3" eb="5">
      <t>ケシイン</t>
    </rPh>
    <rPh sb="5" eb="7">
      <t>ユウコウ</t>
    </rPh>
    <phoneticPr fontId="1"/>
  </si>
  <si>
    <t>10月中旬</t>
    <rPh sb="2" eb="3">
      <t>ガツ</t>
    </rPh>
    <rPh sb="3" eb="5">
      <t>チュウジュン</t>
    </rPh>
    <phoneticPr fontId="1"/>
  </si>
  <si>
    <t>https://www.kose-cosmetology.or.jp/research_support/researchSupport3.html</t>
    <phoneticPr fontId="1"/>
  </si>
  <si>
    <t>22-043</t>
    <phoneticPr fontId="1"/>
  </si>
  <si>
    <t>公益財団法人電気通信普及財団</t>
    <rPh sb="0" eb="6">
      <t>コウエキザイダンホウジン</t>
    </rPh>
    <rPh sb="6" eb="8">
      <t>デンキ</t>
    </rPh>
    <rPh sb="8" eb="10">
      <t>ツウシン</t>
    </rPh>
    <rPh sb="10" eb="14">
      <t>フキュウザイダン</t>
    </rPh>
    <phoneticPr fontId="1"/>
  </si>
  <si>
    <t>学術研究出版助成（2022年度)</t>
    <phoneticPr fontId="1"/>
  </si>
  <si>
    <t>情報通信に関係する学術研究成果の書籍出版を助成</t>
    <rPh sb="0" eb="2">
      <t>ジョウホウ</t>
    </rPh>
    <rPh sb="2" eb="4">
      <t>ツウシン</t>
    </rPh>
    <rPh sb="5" eb="7">
      <t>カンケイ</t>
    </rPh>
    <rPh sb="9" eb="11">
      <t>ガクジュツ</t>
    </rPh>
    <rPh sb="11" eb="13">
      <t>ケンキュウ</t>
    </rPh>
    <rPh sb="13" eb="15">
      <t>セイカ</t>
    </rPh>
    <rPh sb="16" eb="18">
      <t>ショセキ</t>
    </rPh>
    <rPh sb="18" eb="20">
      <t>シュッパン</t>
    </rPh>
    <rPh sb="21" eb="23">
      <t>ジョセイ</t>
    </rPh>
    <phoneticPr fontId="1"/>
  </si>
  <si>
    <t>特別講義開設援助（2022年度募集・2023年度開講分）</t>
    <phoneticPr fontId="1"/>
  </si>
  <si>
    <t>情報通信に関する特別講義（人文学・社会科学分野及び技術分野）</t>
    <phoneticPr fontId="1"/>
  </si>
  <si>
    <t>長期海外研究援助（2022年度）</t>
    <phoneticPr fontId="1"/>
  </si>
  <si>
    <t>最大1年：29,200米ドル</t>
    <phoneticPr fontId="1"/>
  </si>
  <si>
    <t>海外で長期間優れた研究活動を実施するための経費</t>
    <phoneticPr fontId="1"/>
  </si>
  <si>
    <t>海外渡航旅費援助（通年募集）</t>
    <rPh sb="0" eb="2">
      <t>カイガイ</t>
    </rPh>
    <rPh sb="2" eb="4">
      <t>トコウ</t>
    </rPh>
    <rPh sb="4" eb="6">
      <t>リョヒ</t>
    </rPh>
    <rPh sb="6" eb="8">
      <t>エンジョ</t>
    </rPh>
    <rPh sb="9" eb="11">
      <t>ツウネン</t>
    </rPh>
    <rPh sb="11" eb="13">
      <t>ボシュウ</t>
    </rPh>
    <phoneticPr fontId="1"/>
  </si>
  <si>
    <t>海外で開催される国際会議などで研究発表を行うための渡航費用の援助</t>
    <rPh sb="3" eb="5">
      <t>カイサイ</t>
    </rPh>
    <rPh sb="8" eb="10">
      <t>コクサイ</t>
    </rPh>
    <rPh sb="10" eb="12">
      <t>カイギ</t>
    </rPh>
    <rPh sb="15" eb="17">
      <t>ケンキュウ</t>
    </rPh>
    <rPh sb="17" eb="19">
      <t>ハッピョウ</t>
    </rPh>
    <rPh sb="20" eb="21">
      <t>オコナ</t>
    </rPh>
    <rPh sb="25" eb="27">
      <t>トコウ</t>
    </rPh>
    <rPh sb="27" eb="29">
      <t>ヒヨウ</t>
    </rPh>
    <rPh sb="30" eb="32">
      <t>エンジョ</t>
    </rPh>
    <phoneticPr fontId="1"/>
  </si>
  <si>
    <t>国際交流人材育成援助（2022年度）</t>
    <phoneticPr fontId="1"/>
  </si>
  <si>
    <t>ネット社会課題対応援助（2022年度）</t>
    <phoneticPr fontId="1"/>
  </si>
  <si>
    <t>①情報通信分野における開発途上国の人材育成を促進する活動プロジェクト　
②情報通信分野における国際交流を通じて、我が国の情報通信分野における人材育成を促進する活動プロジェクト</t>
    <phoneticPr fontId="1"/>
  </si>
  <si>
    <t>①情報社会の進展に伴い生じている社会的な課題に取り組む活動プロジェクト　
②地域や社会の課題の解決に貢献するため、情報通信の利用を適切に組み合わせつつ、社会的な課題に取り組む活動プロジェクト</t>
    <phoneticPr fontId="1"/>
  </si>
  <si>
    <t>欧州290、北米250、オーストラリア230、東南アジア190、中国170、韓国110等</t>
    <phoneticPr fontId="1"/>
  </si>
  <si>
    <t>https://www.taf.or.jp/grant-c/04/</t>
  </si>
  <si>
    <t>https://www.taf.or.jp/grant-b/03/</t>
  </si>
  <si>
    <t>https://www.taf.or.jp/grant-b/01/</t>
  </si>
  <si>
    <t>https://www.taf.or.jp/grant-b/02/</t>
  </si>
  <si>
    <t>https://www.taf.or.jp/grant-c/01/</t>
  </si>
  <si>
    <t>https://www.taf.or.jp/grant-c/02/</t>
    <phoneticPr fontId="1"/>
  </si>
  <si>
    <t>https://www.taf.or.jp/grant-c/03/</t>
  </si>
  <si>
    <t>通年</t>
    <rPh sb="0" eb="2">
      <t>ツウネン</t>
    </rPh>
    <phoneticPr fontId="1"/>
  </si>
  <si>
    <t>10月末</t>
    <rPh sb="2" eb="3">
      <t>ガツ</t>
    </rPh>
    <rPh sb="3" eb="4">
      <t>マツ</t>
    </rPh>
    <phoneticPr fontId="1"/>
  </si>
  <si>
    <t>-</t>
    <phoneticPr fontId="1"/>
  </si>
  <si>
    <t>10月</t>
    <rPh sb="2" eb="3">
      <t>ガツ</t>
    </rPh>
    <phoneticPr fontId="1"/>
  </si>
  <si>
    <t>推薦</t>
    <rPh sb="0" eb="2">
      <t>スイセン</t>
    </rPh>
    <phoneticPr fontId="1"/>
  </si>
  <si>
    <t>随時</t>
    <rPh sb="0" eb="2">
      <t>ズイジ</t>
    </rPh>
    <phoneticPr fontId="1"/>
  </si>
  <si>
    <t>承認</t>
    <rPh sb="0" eb="2">
      <t>ショウニン</t>
    </rPh>
    <phoneticPr fontId="1"/>
  </si>
  <si>
    <t>シンポジウム・セミナー等開催援助（2022年度5月期）</t>
    <phoneticPr fontId="1"/>
  </si>
  <si>
    <t xml:space="preserve"> 援助対象：情報通信の研究、普及・振興に関して学術的に寄与する会議等</t>
    <phoneticPr fontId="1"/>
  </si>
  <si>
    <t>要問合</t>
    <rPh sb="0" eb="1">
      <t>ヨウ</t>
    </rPh>
    <rPh sb="1" eb="3">
      <t>トイアワ</t>
    </rPh>
    <phoneticPr fontId="1"/>
  </si>
  <si>
    <t>22-044</t>
    <phoneticPr fontId="1"/>
  </si>
  <si>
    <t>公益財団法人　長寿科学振興財団</t>
    <rPh sb="0" eb="2">
      <t>コウエキ</t>
    </rPh>
    <rPh sb="2" eb="4">
      <t>ザイダン</t>
    </rPh>
    <rPh sb="4" eb="6">
      <t>ホウジン</t>
    </rPh>
    <rPh sb="7" eb="9">
      <t>チョウジュ</t>
    </rPh>
    <rPh sb="9" eb="11">
      <t>カガク</t>
    </rPh>
    <rPh sb="11" eb="13">
      <t>シンコウ</t>
    </rPh>
    <rPh sb="13" eb="15">
      <t>ザイダン</t>
    </rPh>
    <phoneticPr fontId="1"/>
  </si>
  <si>
    <t>長寿科学研究者支援事業に係る令和5年度の募集</t>
    <rPh sb="0" eb="2">
      <t>チョウジュ</t>
    </rPh>
    <rPh sb="2" eb="4">
      <t>カガク</t>
    </rPh>
    <rPh sb="4" eb="7">
      <t>ケンキュウシャ</t>
    </rPh>
    <rPh sb="7" eb="9">
      <t>シエン</t>
    </rPh>
    <rPh sb="9" eb="11">
      <t>ジギョウ</t>
    </rPh>
    <rPh sb="12" eb="13">
      <t>カカ</t>
    </rPh>
    <rPh sb="14" eb="16">
      <t>レイワ</t>
    </rPh>
    <rPh sb="17" eb="19">
      <t>ネンド</t>
    </rPh>
    <rPh sb="20" eb="22">
      <t>ボシュウ</t>
    </rPh>
    <phoneticPr fontId="1"/>
  </si>
  <si>
    <t>長生きを喜べる長寿社会実現研究支援</t>
    <rPh sb="0" eb="2">
      <t>ナガイ</t>
    </rPh>
    <rPh sb="4" eb="5">
      <t>ヨロコ</t>
    </rPh>
    <rPh sb="7" eb="9">
      <t>チョウジュ</t>
    </rPh>
    <rPh sb="9" eb="11">
      <t>シャカイ</t>
    </rPh>
    <rPh sb="11" eb="13">
      <t>ジツゲン</t>
    </rPh>
    <rPh sb="13" eb="15">
      <t>ケンキュウ</t>
    </rPh>
    <rPh sb="15" eb="17">
      <t>シエン</t>
    </rPh>
    <phoneticPr fontId="1"/>
  </si>
  <si>
    <t>1年あたり最大30,000</t>
    <rPh sb="1" eb="2">
      <t>ネン</t>
    </rPh>
    <rPh sb="5" eb="7">
      <t>サイダイ</t>
    </rPh>
    <phoneticPr fontId="1"/>
  </si>
  <si>
    <t>12月初旬</t>
    <rPh sb="2" eb="3">
      <t>ガツ</t>
    </rPh>
    <rPh sb="3" eb="5">
      <t>ショジュン</t>
    </rPh>
    <phoneticPr fontId="1"/>
  </si>
  <si>
    <t>https://www.tyojyu.or.jp/zaidan/about-jigyo/koueki1/kenkyusha.html</t>
  </si>
  <si>
    <t>・長寿科学に関する研究や医療を実施する日本国内の機関でデータサーバーを保有する施設に所属し、データベースを構築する十分かつ適切な研究経験を持つ者。
・すでに軽度認知症者および認知症者を含む1万人以上のデータを集積しており、認知症に関するレジストリー研究の経験がある者</t>
    <phoneticPr fontId="1"/>
  </si>
  <si>
    <t>22-045</t>
    <phoneticPr fontId="1"/>
  </si>
  <si>
    <t>一般社団法人　日本内部監査研究所</t>
    <rPh sb="0" eb="4">
      <t>イッパンシャダン</t>
    </rPh>
    <rPh sb="4" eb="6">
      <t>ホウジン</t>
    </rPh>
    <rPh sb="7" eb="9">
      <t>ニホン</t>
    </rPh>
    <rPh sb="9" eb="11">
      <t>ナイブ</t>
    </rPh>
    <rPh sb="11" eb="13">
      <t>カンサ</t>
    </rPh>
    <rPh sb="13" eb="16">
      <t>ケンキュウショ</t>
    </rPh>
    <phoneticPr fontId="1"/>
  </si>
  <si>
    <t>8月末</t>
    <rPh sb="1" eb="2">
      <t>ガツ</t>
    </rPh>
    <rPh sb="2" eb="3">
      <t>マツ</t>
    </rPh>
    <phoneticPr fontId="1"/>
  </si>
  <si>
    <t>https://www.iiajapan.com/leg/system/josei/</t>
  </si>
  <si>
    <t>テーマ：内部監査への期待</t>
    <rPh sb="4" eb="6">
      <t>ナイブ</t>
    </rPh>
    <rPh sb="6" eb="8">
      <t>カンサ</t>
    </rPh>
    <rPh sb="10" eb="12">
      <t>キタイ</t>
    </rPh>
    <phoneticPr fontId="1"/>
  </si>
  <si>
    <t>最優秀賞：300
優秀賞：100
佳作：50</t>
    <rPh sb="0" eb="3">
      <t>サイユウシュウ</t>
    </rPh>
    <rPh sb="3" eb="4">
      <t>ショウ</t>
    </rPh>
    <rPh sb="9" eb="11">
      <t>ユウシュウ</t>
    </rPh>
    <rPh sb="11" eb="12">
      <t>ショウ</t>
    </rPh>
    <rPh sb="17" eb="19">
      <t>カサク</t>
    </rPh>
    <phoneticPr fontId="1"/>
  </si>
  <si>
    <t>12月</t>
    <rPh sb="2" eb="3">
      <t>ガツ</t>
    </rPh>
    <phoneticPr fontId="1"/>
  </si>
  <si>
    <t>締切：6/30（木）消印有効</t>
    <rPh sb="0" eb="2">
      <t>シメキリ</t>
    </rPh>
    <rPh sb="8" eb="9">
      <t>モク</t>
    </rPh>
    <rPh sb="10" eb="14">
      <t>ケシインユウコウ</t>
    </rPh>
    <phoneticPr fontId="1"/>
  </si>
  <si>
    <t>2022年度　研究助成</t>
    <rPh sb="4" eb="6">
      <t>ネンド</t>
    </rPh>
    <rPh sb="7" eb="9">
      <t>ケンキュウ</t>
    </rPh>
    <rPh sb="9" eb="11">
      <t>ジョセイ</t>
    </rPh>
    <phoneticPr fontId="1"/>
  </si>
  <si>
    <t>第１回　懸賞論文募集</t>
    <rPh sb="0" eb="1">
      <t>ダイ</t>
    </rPh>
    <rPh sb="2" eb="3">
      <t>カイ</t>
    </rPh>
    <rPh sb="4" eb="6">
      <t>ケンショウ</t>
    </rPh>
    <rPh sb="6" eb="8">
      <t>ロンブン</t>
    </rPh>
    <phoneticPr fontId="1"/>
  </si>
  <si>
    <t>40歳未満の方（2022年6月30日現在）</t>
    <rPh sb="2" eb="3">
      <t>サイ</t>
    </rPh>
    <rPh sb="3" eb="5">
      <t>ミマン</t>
    </rPh>
    <rPh sb="6" eb="7">
      <t>カタ</t>
    </rPh>
    <rPh sb="12" eb="13">
      <t>ネン</t>
    </rPh>
    <rPh sb="14" eb="15">
      <t>ガツ</t>
    </rPh>
    <rPh sb="17" eb="18">
      <t>ヒ</t>
    </rPh>
    <rPh sb="18" eb="20">
      <t>ゲンザイ</t>
    </rPh>
    <phoneticPr fontId="1"/>
  </si>
  <si>
    <t>締切：9/30（金）消印有効</t>
    <rPh sb="0" eb="2">
      <t>シメキリ</t>
    </rPh>
    <rPh sb="8" eb="9">
      <t>キン</t>
    </rPh>
    <rPh sb="10" eb="14">
      <t>ケシインユウコウ</t>
    </rPh>
    <phoneticPr fontId="1"/>
  </si>
  <si>
    <t>22-046</t>
    <phoneticPr fontId="1"/>
  </si>
  <si>
    <t>公益財団法人　在宅医療助成　勇美記念財団</t>
    <rPh sb="0" eb="2">
      <t>コウエキ</t>
    </rPh>
    <rPh sb="2" eb="4">
      <t>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</si>
  <si>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2022年度（前期）公募助成</t>
    <rPh sb="4" eb="6">
      <t>ネンド</t>
    </rPh>
    <rPh sb="7" eb="9">
      <t>ゼンキ</t>
    </rPh>
    <rPh sb="10" eb="12">
      <t>コウボ</t>
    </rPh>
    <rPh sb="12" eb="14">
      <t>ジョセイ</t>
    </rPh>
    <phoneticPr fontId="1"/>
  </si>
  <si>
    <t>①1,000
②～⑤2,500</t>
    <phoneticPr fontId="1"/>
  </si>
  <si>
    <t>一般公募</t>
    <rPh sb="0" eb="2">
      <t>イッパン</t>
    </rPh>
    <rPh sb="2" eb="4">
      <t>コウボ</t>
    </rPh>
    <phoneticPr fontId="1"/>
  </si>
  <si>
    <t>テーマ指定公募
①「在宅医療における感染症対策に関する調査研究」
②「入院医療から在宅医療移行期における多職種連携による 円滑な退院支援システム等構築のための研究」
③「在宅医療における食支援のための研究」
④「在宅医療推進の中で、在宅療養者を支える介護職の役割と課題、専門性にかかる研究」
⑤「在宅医療の質に関する研究」</t>
    <rPh sb="3" eb="5">
      <t>シテイ</t>
    </rPh>
    <rPh sb="5" eb="7">
      <t>コウボ</t>
    </rPh>
    <phoneticPr fontId="1"/>
  </si>
  <si>
    <t>-</t>
    <phoneticPr fontId="1"/>
  </si>
  <si>
    <t>8 月上旬</t>
    <phoneticPr fontId="1"/>
  </si>
  <si>
    <t>http://www.zaitakuiryo-yuumizaidan.com/main/jyosei.html</t>
    <phoneticPr fontId="1"/>
  </si>
  <si>
    <t>22-047</t>
    <phoneticPr fontId="1"/>
  </si>
  <si>
    <t>公益財団法人　稲盛財団</t>
    <phoneticPr fontId="1"/>
  </si>
  <si>
    <t>稲盛科学研究機構（InaRIS）フェローシップ</t>
    <rPh sb="0" eb="2">
      <t>イナモリ</t>
    </rPh>
    <rPh sb="2" eb="4">
      <t>カガク</t>
    </rPh>
    <rPh sb="4" eb="6">
      <t>ケンキュウ</t>
    </rPh>
    <rPh sb="6" eb="8">
      <t>キコウ</t>
    </rPh>
    <phoneticPr fontId="1"/>
  </si>
  <si>
    <t>稲盛研究助成</t>
    <rPh sb="0" eb="2">
      <t>イナモリ</t>
    </rPh>
    <rPh sb="2" eb="4">
      <t>ケンキュウ</t>
    </rPh>
    <rPh sb="4" eb="6">
      <t>ジョセイ</t>
    </rPh>
    <phoneticPr fontId="1"/>
  </si>
  <si>
    <t>自然科学：40歳以下（2022年4月1日現在）
人文・社会科学：50歳以下（2022年4月1日現在）</t>
    <rPh sb="0" eb="2">
      <t>シゼン</t>
    </rPh>
    <rPh sb="2" eb="4">
      <t>カガク</t>
    </rPh>
    <rPh sb="7" eb="8">
      <t>サイ</t>
    </rPh>
    <rPh sb="8" eb="10">
      <t>イカ</t>
    </rPh>
    <rPh sb="15" eb="16">
      <t>ネン</t>
    </rPh>
    <rPh sb="17" eb="18">
      <t>ガツ</t>
    </rPh>
    <rPh sb="19" eb="20">
      <t>ヒ</t>
    </rPh>
    <rPh sb="20" eb="22">
      <t>ゲンザイ</t>
    </rPh>
    <rPh sb="24" eb="26">
      <t>ジンブン</t>
    </rPh>
    <rPh sb="27" eb="29">
      <t>シャカイ</t>
    </rPh>
    <rPh sb="29" eb="31">
      <t>カガク</t>
    </rPh>
    <rPh sb="34" eb="35">
      <t>サイ</t>
    </rPh>
    <rPh sb="35" eb="37">
      <t>イカ</t>
    </rPh>
    <phoneticPr fontId="1"/>
  </si>
  <si>
    <t>https://www.inamori-f.or.jp/recipient/</t>
    <phoneticPr fontId="1"/>
  </si>
  <si>
    <t>50歳以下（2023年4月1日時点）、准教授以上</t>
    <rPh sb="2" eb="3">
      <t>サイ</t>
    </rPh>
    <rPh sb="3" eb="5">
      <t>イカ</t>
    </rPh>
    <rPh sb="10" eb="11">
      <t>ネン</t>
    </rPh>
    <rPh sb="12" eb="13">
      <t>ガツ</t>
    </rPh>
    <rPh sb="14" eb="15">
      <t>ヒ</t>
    </rPh>
    <rPh sb="15" eb="17">
      <t>ジテン</t>
    </rPh>
    <rPh sb="19" eb="22">
      <t>ジュンキョウジュ</t>
    </rPh>
    <rPh sb="22" eb="24">
      <t>イジョウ</t>
    </rPh>
    <phoneticPr fontId="1"/>
  </si>
  <si>
    <t>3月</t>
    <rPh sb="1" eb="2">
      <t>ガツ</t>
    </rPh>
    <phoneticPr fontId="1"/>
  </si>
  <si>
    <t>基礎科学の分野で知的好奇心と大きなビジョンに基づいて挑戦的な研究に取り組む研究者に対する長期的な助成</t>
    <rPh sb="0" eb="2">
      <t>キソ</t>
    </rPh>
    <rPh sb="2" eb="4">
      <t>カガク</t>
    </rPh>
    <rPh sb="5" eb="7">
      <t>ブンヤ</t>
    </rPh>
    <rPh sb="8" eb="10">
      <t>チテキ</t>
    </rPh>
    <rPh sb="10" eb="13">
      <t>コウキシン</t>
    </rPh>
    <rPh sb="14" eb="15">
      <t>オオ</t>
    </rPh>
    <rPh sb="22" eb="23">
      <t>モト</t>
    </rPh>
    <rPh sb="26" eb="29">
      <t>チョウセンテキ</t>
    </rPh>
    <rPh sb="30" eb="32">
      <t>ケンキュウ</t>
    </rPh>
    <rPh sb="33" eb="34">
      <t>ト</t>
    </rPh>
    <rPh sb="35" eb="36">
      <t>ク</t>
    </rPh>
    <rPh sb="37" eb="39">
      <t>ケンキュウ</t>
    </rPh>
    <rPh sb="39" eb="40">
      <t>シャ</t>
    </rPh>
    <rPh sb="41" eb="42">
      <t>タイ</t>
    </rPh>
    <rPh sb="44" eb="47">
      <t>チョウキテキ</t>
    </rPh>
    <rPh sb="48" eb="50">
      <t>ジョセイ</t>
    </rPh>
    <phoneticPr fontId="1"/>
  </si>
  <si>
    <t>自然科学、人文・社会科学の分野で、独創的で優れた研究に取り組む若手研究者に対する短期的な助成</t>
    <rPh sb="0" eb="2">
      <t>シゼン</t>
    </rPh>
    <rPh sb="2" eb="4">
      <t>カガク</t>
    </rPh>
    <rPh sb="5" eb="7">
      <t>ジンブン</t>
    </rPh>
    <rPh sb="8" eb="10">
      <t>シャカイ</t>
    </rPh>
    <rPh sb="10" eb="12">
      <t>カガク</t>
    </rPh>
    <rPh sb="13" eb="15">
      <t>ブンヤ</t>
    </rPh>
    <rPh sb="17" eb="20">
      <t>ドクソウテキ</t>
    </rPh>
    <rPh sb="21" eb="22">
      <t>スグ</t>
    </rPh>
    <rPh sb="24" eb="26">
      <t>ケンキュウ</t>
    </rPh>
    <rPh sb="27" eb="28">
      <t>ト</t>
    </rPh>
    <rPh sb="29" eb="30">
      <t>ク</t>
    </rPh>
    <rPh sb="31" eb="33">
      <t>ワカテ</t>
    </rPh>
    <rPh sb="33" eb="36">
      <t>ケンキュウシャ</t>
    </rPh>
    <rPh sb="37" eb="38">
      <t>タイ</t>
    </rPh>
    <rPh sb="40" eb="43">
      <t>タンキテキ</t>
    </rPh>
    <rPh sb="44" eb="46">
      <t>ジョセイ</t>
    </rPh>
    <phoneticPr fontId="1"/>
  </si>
  <si>
    <t>22-048</t>
    <phoneticPr fontId="1"/>
  </si>
  <si>
    <t>一般社団法人近畿建設協会</t>
    <rPh sb="0" eb="4">
      <t>イッパンシャダン</t>
    </rPh>
    <rPh sb="4" eb="6">
      <t>ホウジン</t>
    </rPh>
    <rPh sb="6" eb="12">
      <t>キンキケンセツキョウカイ</t>
    </rPh>
    <phoneticPr fontId="1"/>
  </si>
  <si>
    <t>https://www.kyokai-kinki.or.jp/business/researchstudy/study-support_bosyu.html</t>
  </si>
  <si>
    <t>2022年度近畿建設協会研究助成</t>
    <rPh sb="4" eb="6">
      <t>ネンド</t>
    </rPh>
    <rPh sb="6" eb="10">
      <t>キンキケンセツ</t>
    </rPh>
    <rPh sb="10" eb="12">
      <t>キョウカイ</t>
    </rPh>
    <rPh sb="12" eb="16">
      <t>ケンキュウジョセイ</t>
    </rPh>
    <phoneticPr fontId="1"/>
  </si>
  <si>
    <t>（1）今後の河川・道路等社会資本整備のあり方に関する研究
（2）社会資本整備に係わる技術の向上に関する研究
（3）社会資本整備に係わる環境の保全と創造に関する研究
（4）自然災害の防災・減災に関する研究</t>
    <phoneticPr fontId="1"/>
  </si>
  <si>
    <t>近畿地方及び周辺（福井県・滋賀県・京都府・大阪府・兵庫県・奈良県・和歌山県等）の国立大学・公立大学・私立大学・高等専門学校等における研究者</t>
    <phoneticPr fontId="1"/>
  </si>
  <si>
    <t>WEB申込　17：00まで
郵送申込　当日消印有効</t>
    <rPh sb="3" eb="5">
      <t>モウシコミ</t>
    </rPh>
    <rPh sb="14" eb="16">
      <t>ユウソウ</t>
    </rPh>
    <rPh sb="16" eb="18">
      <t>モウシコミ</t>
    </rPh>
    <rPh sb="19" eb="21">
      <t>トウジツ</t>
    </rPh>
    <rPh sb="21" eb="23">
      <t>ケシイン</t>
    </rPh>
    <rPh sb="23" eb="25">
      <t>ユウコウ</t>
    </rPh>
    <phoneticPr fontId="1"/>
  </si>
  <si>
    <t>8月上旬</t>
    <rPh sb="1" eb="2">
      <t>ガツ</t>
    </rPh>
    <rPh sb="2" eb="4">
      <t>ジョウジュン</t>
    </rPh>
    <phoneticPr fontId="1"/>
  </si>
  <si>
    <t>22-049</t>
  </si>
  <si>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イデンガク</t>
    </rPh>
    <rPh sb="27" eb="30">
      <t>ケンキュウショ</t>
    </rPh>
    <phoneticPr fontId="1"/>
  </si>
  <si>
    <t>『学術研究支援基盤形成』「先進ゲノム支援」の支援課題の公募開始</t>
    <rPh sb="1" eb="3">
      <t>ガクジュツ</t>
    </rPh>
    <rPh sb="3" eb="5">
      <t>ケンキュウ</t>
    </rPh>
    <rPh sb="5" eb="7">
      <t>シエン</t>
    </rPh>
    <rPh sb="7" eb="9">
      <t>キバン</t>
    </rPh>
    <rPh sb="9" eb="11">
      <t>ケイセイ</t>
    </rPh>
    <rPh sb="13" eb="15">
      <t>センシン</t>
    </rPh>
    <rPh sb="18" eb="20">
      <t>シエン</t>
    </rPh>
    <rPh sb="22" eb="24">
      <t>シエン</t>
    </rPh>
    <rPh sb="24" eb="26">
      <t>カダイ</t>
    </rPh>
    <rPh sb="27" eb="29">
      <t>コウボ</t>
    </rPh>
    <rPh sb="29" eb="31">
      <t>カイシ</t>
    </rPh>
    <phoneticPr fontId="1"/>
  </si>
  <si>
    <t>9月上旬</t>
    <rPh sb="1" eb="2">
      <t>ガツ</t>
    </rPh>
    <rPh sb="2" eb="4">
      <t>ジョウジュン</t>
    </rPh>
    <phoneticPr fontId="1"/>
  </si>
  <si>
    <t>https://www.genome-sci.jp/guidance</t>
  </si>
  <si>
    <t>2022年度に科学研究費補助金・学術研究助成基金助成金の助成を受けている課題に基づく申請</t>
    <rPh sb="4" eb="6">
      <t>ネンド</t>
    </rPh>
    <rPh sb="7" eb="9">
      <t>カガク</t>
    </rPh>
    <rPh sb="9" eb="12">
      <t>ケンキュウヒ</t>
    </rPh>
    <rPh sb="12" eb="15">
      <t>ホジョキン</t>
    </rPh>
    <rPh sb="16" eb="18">
      <t>ガクジュツ</t>
    </rPh>
    <rPh sb="18" eb="20">
      <t>ケンキュウ</t>
    </rPh>
    <rPh sb="20" eb="22">
      <t>ジョセイ</t>
    </rPh>
    <rPh sb="22" eb="24">
      <t>キキン</t>
    </rPh>
    <rPh sb="24" eb="27">
      <t>ジョセイキン</t>
    </rPh>
    <rPh sb="28" eb="30">
      <t>ジョセイ</t>
    </rPh>
    <rPh sb="31" eb="32">
      <t>ウ</t>
    </rPh>
    <rPh sb="36" eb="38">
      <t>カダイ</t>
    </rPh>
    <rPh sb="39" eb="40">
      <t>モト</t>
    </rPh>
    <rPh sb="42" eb="44">
      <t>シンセイ</t>
    </rPh>
    <phoneticPr fontId="1"/>
  </si>
  <si>
    <t>ゲノム科学の発展に資する支援課題</t>
    <phoneticPr fontId="1"/>
  </si>
  <si>
    <t>次世代シーケンサーやシングルセル解析装置を駆使した多様な技術による支援を実施</t>
    <phoneticPr fontId="1"/>
  </si>
  <si>
    <t>公益財団法人　新世代研究所</t>
    <rPh sb="0" eb="2">
      <t>コウエキ</t>
    </rPh>
    <rPh sb="2" eb="4">
      <t>ザイダン</t>
    </rPh>
    <rPh sb="4" eb="6">
      <t>ホウジン</t>
    </rPh>
    <rPh sb="7" eb="10">
      <t>シンセダイ</t>
    </rPh>
    <rPh sb="10" eb="13">
      <t>ケンキュウショ</t>
    </rPh>
    <phoneticPr fontId="1"/>
  </si>
  <si>
    <t>テーマ：ナノサイエンス</t>
    <phoneticPr fontId="1"/>
  </si>
  <si>
    <t>22-050</t>
  </si>
  <si>
    <t>ATI研究助成　2022年度募集</t>
    <rPh sb="3" eb="5">
      <t>ケンキュウ</t>
    </rPh>
    <rPh sb="5" eb="7">
      <t>ジョセイ</t>
    </rPh>
    <rPh sb="12" eb="14">
      <t>ネンド</t>
    </rPh>
    <rPh sb="14" eb="16">
      <t>ボシュウ</t>
    </rPh>
    <phoneticPr fontId="1"/>
  </si>
  <si>
    <t>2022年9月30日時点で満35歳以下の方</t>
    <rPh sb="4" eb="5">
      <t>ネン</t>
    </rPh>
    <rPh sb="6" eb="7">
      <t>ガツ</t>
    </rPh>
    <rPh sb="9" eb="10">
      <t>ヒ</t>
    </rPh>
    <rPh sb="10" eb="12">
      <t>ジテン</t>
    </rPh>
    <rPh sb="13" eb="14">
      <t>マン</t>
    </rPh>
    <rPh sb="16" eb="17">
      <t>サイ</t>
    </rPh>
    <rPh sb="17" eb="19">
      <t>イカ</t>
    </rPh>
    <rPh sb="20" eb="21">
      <t>カタ</t>
    </rPh>
    <phoneticPr fontId="1"/>
  </si>
  <si>
    <t>9月下旬</t>
    <rPh sb="1" eb="2">
      <t>ガツ</t>
    </rPh>
    <rPh sb="2" eb="4">
      <t>ゲジュン</t>
    </rPh>
    <phoneticPr fontId="1"/>
  </si>
  <si>
    <t>http://www.ati.or.jp/assistance.html</t>
  </si>
  <si>
    <t>推薦</t>
    <rPh sb="0" eb="2">
      <t>スイセン</t>
    </rPh>
    <phoneticPr fontId="1"/>
  </si>
  <si>
    <t>22-051</t>
    <phoneticPr fontId="1"/>
  </si>
  <si>
    <t>岸本基金研究助成</t>
    <rPh sb="0" eb="2">
      <t>キシモト</t>
    </rPh>
    <rPh sb="2" eb="4">
      <t>キキン</t>
    </rPh>
    <rPh sb="4" eb="6">
      <t>ケンキュウ</t>
    </rPh>
    <rPh sb="6" eb="8">
      <t>ジョセイ</t>
    </rPh>
    <phoneticPr fontId="1"/>
  </si>
  <si>
    <t>公益財団法人千里ライフサイエンス振興財団</t>
    <phoneticPr fontId="1"/>
  </si>
  <si>
    <t>（１）生命現象の解明
（２）健康の維持増進と疾病の予防・治療
（３）生物およびその諸機能の産業への応用</t>
    <phoneticPr fontId="1"/>
  </si>
  <si>
    <t>１９８２年（昭和５７年）４月２日以降に生まれた方</t>
    <phoneticPr fontId="1"/>
  </si>
  <si>
    <t>1月末ごろ</t>
    <rPh sb="1" eb="2">
      <t>ガツ</t>
    </rPh>
    <rPh sb="2" eb="3">
      <t>マツ</t>
    </rPh>
    <phoneticPr fontId="1"/>
  </si>
  <si>
    <t>https://www.senri-life.or.jp/grant/grant-1.html</t>
  </si>
  <si>
    <t>22-052</t>
  </si>
  <si>
    <t>一般財団法人　レントオール奨学財団</t>
    <rPh sb="0" eb="2">
      <t>イッパン</t>
    </rPh>
    <rPh sb="2" eb="4">
      <t>ザイダン</t>
    </rPh>
    <rPh sb="4" eb="6">
      <t>ホウジン</t>
    </rPh>
    <rPh sb="13" eb="15">
      <t>ショウガク</t>
    </rPh>
    <rPh sb="15" eb="17">
      <t>ザイダン</t>
    </rPh>
    <phoneticPr fontId="1"/>
  </si>
  <si>
    <t>令和4年度　研究助成候補募集</t>
    <rPh sb="0" eb="2">
      <t>レイワ</t>
    </rPh>
    <rPh sb="3" eb="5">
      <t>ネンド</t>
    </rPh>
    <rPh sb="6" eb="8">
      <t>ケンキュウ</t>
    </rPh>
    <rPh sb="8" eb="10">
      <t>ジョセイ</t>
    </rPh>
    <rPh sb="10" eb="12">
      <t>コウホ</t>
    </rPh>
    <rPh sb="12" eb="14">
      <t>ボシュウ</t>
    </rPh>
    <phoneticPr fontId="1"/>
  </si>
  <si>
    <t>（１）	土木・建築分野
（２）	機械・電気分野
（３）	建設、施工に関わる環境分野</t>
    <phoneticPr fontId="1"/>
  </si>
  <si>
    <t>次の要件のいずれかを満たすもの
（１）大阪府内の大学、研究機関に所属する方
（２）大阪府内に住所を有する方</t>
    <phoneticPr fontId="1"/>
  </si>
  <si>
    <t>消印有効</t>
    <rPh sb="0" eb="2">
      <t>ケシイン</t>
    </rPh>
    <rPh sb="2" eb="4">
      <t>ユウコウ</t>
    </rPh>
    <phoneticPr fontId="1"/>
  </si>
  <si>
    <t>http://www.rentall-zaidan.jp/kenkyuuzyosei/index.htm</t>
    <phoneticPr fontId="1"/>
  </si>
  <si>
    <t>8月上旬</t>
    <rPh sb="1" eb="2">
      <t>ガツ</t>
    </rPh>
    <rPh sb="2" eb="4">
      <t>ジョウジュン</t>
    </rPh>
    <phoneticPr fontId="1"/>
  </si>
  <si>
    <t>22-053</t>
  </si>
  <si>
    <t>公益財団法人　安田記念医学財団</t>
    <phoneticPr fontId="1"/>
  </si>
  <si>
    <t>http://www.yasuda-mf.or.jp/josei_oubo.html</t>
  </si>
  <si>
    <t>安田医学賞</t>
    <rPh sb="0" eb="2">
      <t>ヤスダ</t>
    </rPh>
    <rPh sb="2" eb="5">
      <t>イガクショウ</t>
    </rPh>
    <phoneticPr fontId="1"/>
  </si>
  <si>
    <t>1件以内　5,000</t>
    <rPh sb="1" eb="2">
      <t>ケン</t>
    </rPh>
    <rPh sb="2" eb="4">
      <t>イナイ</t>
    </rPh>
    <phoneticPr fontId="1"/>
  </si>
  <si>
    <t>癌研究助成</t>
    <rPh sb="0" eb="1">
      <t>ガン</t>
    </rPh>
    <rPh sb="1" eb="3">
      <t>ケンキュウ</t>
    </rPh>
    <rPh sb="3" eb="5">
      <t>ジョセイ</t>
    </rPh>
    <phoneticPr fontId="1"/>
  </si>
  <si>
    <t>8件以内　各2,000</t>
    <rPh sb="1" eb="2">
      <t>ケン</t>
    </rPh>
    <rPh sb="2" eb="4">
      <t>イナイ</t>
    </rPh>
    <rPh sb="5" eb="6">
      <t>カク</t>
    </rPh>
    <phoneticPr fontId="1"/>
  </si>
  <si>
    <t>若手癌研究助成</t>
    <rPh sb="0" eb="2">
      <t>ワカテ</t>
    </rPh>
    <rPh sb="2" eb="3">
      <t>ガン</t>
    </rPh>
    <rPh sb="3" eb="5">
      <t>ケンキュウ</t>
    </rPh>
    <rPh sb="5" eb="7">
      <t>ジョセイ</t>
    </rPh>
    <phoneticPr fontId="1"/>
  </si>
  <si>
    <t>10件以内　各1,000</t>
    <rPh sb="2" eb="3">
      <t>ケン</t>
    </rPh>
    <rPh sb="3" eb="5">
      <t>イナイ</t>
    </rPh>
    <rPh sb="6" eb="7">
      <t>カク</t>
    </rPh>
    <phoneticPr fontId="1"/>
  </si>
  <si>
    <t>海外研究助成</t>
    <rPh sb="0" eb="2">
      <t>カイガイ</t>
    </rPh>
    <rPh sb="2" eb="4">
      <t>ケンキュウ</t>
    </rPh>
    <rPh sb="4" eb="6">
      <t>ジョセイ</t>
    </rPh>
    <phoneticPr fontId="1"/>
  </si>
  <si>
    <t>3件以内　各1,500</t>
    <rPh sb="1" eb="2">
      <t>ケン</t>
    </rPh>
    <rPh sb="2" eb="4">
      <t>イナイ</t>
    </rPh>
    <rPh sb="5" eb="6">
      <t>カク</t>
    </rPh>
    <phoneticPr fontId="1"/>
  </si>
  <si>
    <t>癌看護研究助成</t>
    <rPh sb="0" eb="1">
      <t>ガン</t>
    </rPh>
    <rPh sb="1" eb="3">
      <t>カンゴ</t>
    </rPh>
    <rPh sb="3" eb="5">
      <t>ケンキュウ</t>
    </rPh>
    <rPh sb="5" eb="7">
      <t>ジョセイ</t>
    </rPh>
    <phoneticPr fontId="1"/>
  </si>
  <si>
    <t>1件以内　1件1,000
4件以内　各500</t>
    <rPh sb="1" eb="2">
      <t>ケン</t>
    </rPh>
    <rPh sb="2" eb="4">
      <t>イナイ</t>
    </rPh>
    <rPh sb="6" eb="7">
      <t>ケン</t>
    </rPh>
    <rPh sb="14" eb="15">
      <t>ケン</t>
    </rPh>
    <rPh sb="15" eb="17">
      <t>イナイ</t>
    </rPh>
    <rPh sb="18" eb="19">
      <t>カク</t>
    </rPh>
    <phoneticPr fontId="1"/>
  </si>
  <si>
    <t>令和3年度（2021年度）安田記念医学財団助成金応募</t>
    <rPh sb="0" eb="2">
      <t>レイワ</t>
    </rPh>
    <rPh sb="3" eb="5">
      <t>ネンド</t>
    </rPh>
    <rPh sb="10" eb="11">
      <t>ネン</t>
    </rPh>
    <rPh sb="11" eb="12">
      <t>ド</t>
    </rPh>
    <rPh sb="13" eb="15">
      <t>ヤスダ</t>
    </rPh>
    <rPh sb="15" eb="17">
      <t>キネン</t>
    </rPh>
    <rPh sb="17" eb="19">
      <t>イガク</t>
    </rPh>
    <rPh sb="19" eb="21">
      <t>ザイダン</t>
    </rPh>
    <rPh sb="21" eb="24">
      <t>ジョセイキン</t>
    </rPh>
    <rPh sb="24" eb="26">
      <t>オウボ</t>
    </rPh>
    <phoneticPr fontId="1"/>
  </si>
  <si>
    <t>10月中</t>
    <rPh sb="2" eb="3">
      <t>ガツ</t>
    </rPh>
    <rPh sb="3" eb="4">
      <t>チュウ</t>
    </rPh>
    <phoneticPr fontId="1"/>
  </si>
  <si>
    <t>-</t>
    <phoneticPr fontId="1"/>
  </si>
  <si>
    <t>22-054</t>
    <phoneticPr fontId="1"/>
  </si>
  <si>
    <t>公益財団法人　東洋食品研究所</t>
    <rPh sb="0" eb="2">
      <t>コウエキ</t>
    </rPh>
    <rPh sb="2" eb="4">
      <t>ザイダン</t>
    </rPh>
    <rPh sb="4" eb="6">
      <t>ホウジン</t>
    </rPh>
    <rPh sb="7" eb="9">
      <t>トウヨウ</t>
    </rPh>
    <rPh sb="9" eb="11">
      <t>ショクヒン</t>
    </rPh>
    <rPh sb="11" eb="14">
      <t>ケンキュウショ</t>
    </rPh>
    <phoneticPr fontId="1"/>
  </si>
  <si>
    <t>2022年度　東洋食品研究所研究助成</t>
    <rPh sb="4" eb="6">
      <t>ネンド</t>
    </rPh>
    <rPh sb="14" eb="16">
      <t>ケンキュウ</t>
    </rPh>
    <rPh sb="16" eb="18">
      <t>ジョセイ</t>
    </rPh>
    <phoneticPr fontId="1"/>
  </si>
  <si>
    <t>一般研究助成</t>
    <rPh sb="0" eb="2">
      <t>イッパン</t>
    </rPh>
    <rPh sb="2" eb="4">
      <t>ケンキュウ</t>
    </rPh>
    <rPh sb="4" eb="6">
      <t>ジョセイ</t>
    </rPh>
    <phoneticPr fontId="1"/>
  </si>
  <si>
    <t>応募時に45歳以下であること</t>
    <phoneticPr fontId="1"/>
  </si>
  <si>
    <t>推薦</t>
    <rPh sb="0" eb="2">
      <t>スイセン</t>
    </rPh>
    <phoneticPr fontId="1"/>
  </si>
  <si>
    <t>https://www.shokuken.or.jp/subsidize/</t>
  </si>
  <si>
    <t>法人設定テーマ研究助成</t>
    <phoneticPr fontId="1"/>
  </si>
  <si>
    <t>2,000（年額）</t>
    <rPh sb="6" eb="8">
      <t>ネンガク</t>
    </rPh>
    <phoneticPr fontId="1"/>
  </si>
  <si>
    <t>株式会社　積水インテグレーテッドリサーチ</t>
    <rPh sb="0" eb="4">
      <t>カブシキガイシャ</t>
    </rPh>
    <rPh sb="5" eb="7">
      <t>セキスイ</t>
    </rPh>
    <phoneticPr fontId="1"/>
  </si>
  <si>
    <t>積水化学　自然に学ぶものづくり研究助成</t>
    <rPh sb="0" eb="2">
      <t>セキスイ</t>
    </rPh>
    <rPh sb="2" eb="4">
      <t>カガク</t>
    </rPh>
    <phoneticPr fontId="1"/>
  </si>
  <si>
    <t>①ものづくりテーマ
②基盤研究テーマ</t>
    <rPh sb="11" eb="13">
      <t>キバン</t>
    </rPh>
    <rPh sb="13" eb="15">
      <t>ケンキュウ</t>
    </rPh>
    <phoneticPr fontId="1"/>
  </si>
  <si>
    <t>①5,000
②3,000</t>
    <phoneticPr fontId="1"/>
  </si>
  <si>
    <t>9月上旬</t>
    <rPh sb="1" eb="2">
      <t>ガツ</t>
    </rPh>
    <rPh sb="2" eb="4">
      <t>ジョウジュン</t>
    </rPh>
    <phoneticPr fontId="1"/>
  </si>
  <si>
    <t>https://www.sekisui.co.jp/news/2022/1373574_39136.html</t>
  </si>
  <si>
    <t>申請書等の送付は7/1必着</t>
    <rPh sb="0" eb="3">
      <t>シンセイショ</t>
    </rPh>
    <rPh sb="3" eb="4">
      <t>トウ</t>
    </rPh>
    <rPh sb="5" eb="7">
      <t>ソウフ</t>
    </rPh>
    <rPh sb="11" eb="13">
      <t>ヒッチャク</t>
    </rPh>
    <phoneticPr fontId="1"/>
  </si>
  <si>
    <t>22-055</t>
    <phoneticPr fontId="1"/>
  </si>
  <si>
    <t>22-056</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</si>
  <si>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</si>
  <si>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2023年「日本国際賞平成記念研究助成」募集要項</t>
    <rPh sb="4" eb="5">
      <t>ネン</t>
    </rPh>
    <rPh sb="6" eb="8">
      <t>ニホン</t>
    </rPh>
    <rPh sb="8" eb="10">
      <t>コクサイ</t>
    </rPh>
    <rPh sb="10" eb="11">
      <t>ショウ</t>
    </rPh>
    <rPh sb="11" eb="13">
      <t>ヘイセイ</t>
    </rPh>
    <rPh sb="13" eb="15">
      <t>キネン</t>
    </rPh>
    <rPh sb="15" eb="17">
      <t>ケンキュウ</t>
    </rPh>
    <rPh sb="17" eb="19">
      <t>ジョセイ</t>
    </rPh>
    <rPh sb="20" eb="22">
      <t>ボシュウ</t>
    </rPh>
    <rPh sb="22" eb="24">
      <t>ヨウコウ</t>
    </rPh>
    <phoneticPr fontId="1"/>
  </si>
  <si>
    <t>5,000～10,000</t>
    <phoneticPr fontId="1"/>
  </si>
  <si>
    <t>45歳程度まで</t>
    <rPh sb="2" eb="3">
      <t>サイ</t>
    </rPh>
    <rPh sb="3" eb="5">
      <t>テイド</t>
    </rPh>
    <phoneticPr fontId="1"/>
  </si>
  <si>
    <t>承認</t>
    <rPh sb="0" eb="2">
      <t>ショウニン</t>
    </rPh>
    <phoneticPr fontId="1"/>
  </si>
  <si>
    <t>9月</t>
    <rPh sb="1" eb="2">
      <t>ガツ</t>
    </rPh>
    <phoneticPr fontId="1"/>
  </si>
  <si>
    <t>https://www.japanprize.jp/subsidy_yoko.html</t>
  </si>
  <si>
    <t>22-057</t>
    <phoneticPr fontId="1"/>
  </si>
  <si>
    <t>公益財団　小野医学研究財団</t>
    <phoneticPr fontId="1"/>
  </si>
  <si>
    <t>研究助成および研究奨励助成候補者募集</t>
    <phoneticPr fontId="1"/>
  </si>
  <si>
    <t>助成テーマ
①基礎医学
②臨床医学
➂疫学
④薬学
⑤その他の領域</t>
    <rPh sb="0" eb="2">
      <t>ジョセイ</t>
    </rPh>
    <rPh sb="7" eb="11">
      <t>キソイガク</t>
    </rPh>
    <rPh sb="13" eb="15">
      <t>リンショウ</t>
    </rPh>
    <rPh sb="15" eb="17">
      <t>イガク</t>
    </rPh>
    <rPh sb="19" eb="21">
      <t>エキガク</t>
    </rPh>
    <rPh sb="23" eb="25">
      <t>ヤクガク</t>
    </rPh>
    <rPh sb="29" eb="30">
      <t>タ</t>
    </rPh>
    <rPh sb="31" eb="33">
      <t>リョウイキ</t>
    </rPh>
    <phoneticPr fontId="1"/>
  </si>
  <si>
    <t>助成金：2,000
奨励助成金：1,000</t>
    <rPh sb="0" eb="3">
      <t>ジョセイキン</t>
    </rPh>
    <rPh sb="10" eb="12">
      <t>ショウレイ</t>
    </rPh>
    <rPh sb="12" eb="15">
      <t>ジョセイキン</t>
    </rPh>
    <phoneticPr fontId="1"/>
  </si>
  <si>
    <t>研究奨励助成者は6/1現在、満40歳以下の研究者に限る</t>
    <rPh sb="0" eb="2">
      <t>ケンキュウ</t>
    </rPh>
    <rPh sb="2" eb="4">
      <t>ショウレイ</t>
    </rPh>
    <rPh sb="4" eb="7">
      <t>ジョセイシャ</t>
    </rPh>
    <rPh sb="11" eb="13">
      <t>ゲンザイ</t>
    </rPh>
    <rPh sb="14" eb="15">
      <t>マン</t>
    </rPh>
    <rPh sb="17" eb="18">
      <t>サイ</t>
    </rPh>
    <rPh sb="18" eb="20">
      <t>イカ</t>
    </rPh>
    <rPh sb="21" eb="24">
      <t>ケンキュウシャ</t>
    </rPh>
    <rPh sb="25" eb="26">
      <t>カギ</t>
    </rPh>
    <phoneticPr fontId="1"/>
  </si>
  <si>
    <t>推薦</t>
    <rPh sb="0" eb="2">
      <t>スイセン</t>
    </rPh>
    <phoneticPr fontId="1"/>
  </si>
  <si>
    <t>https://www.ono.co.jp/zaidan</t>
  </si>
  <si>
    <t>22-058</t>
    <phoneticPr fontId="1"/>
  </si>
  <si>
    <t>公益財団　生協総合研究所</t>
    <phoneticPr fontId="1"/>
  </si>
  <si>
    <t>2022年度　生協総研賞「第20回助成事業」募集</t>
    <phoneticPr fontId="1"/>
  </si>
  <si>
    <t>①生活共同組合の今日的な課題および事業・組合活動に関する実践的な研究
②くらしの実態に関する経済的、社会的、歴史的視点等からの研究
➂消費社会及び消費者組織、社会運動に関する研究
④地域社会、社会政策、福祉政策・事業、地球環境等に関する研究
⑤大規模災害後の被災地域が直面している課題に関する研究</t>
    <rPh sb="1" eb="3">
      <t>セイカツ</t>
    </rPh>
    <rPh sb="3" eb="5">
      <t>キョウドウ</t>
    </rPh>
    <rPh sb="5" eb="7">
      <t>クミアイ</t>
    </rPh>
    <rPh sb="8" eb="11">
      <t>キョウテキ</t>
    </rPh>
    <rPh sb="12" eb="14">
      <t>カダイ</t>
    </rPh>
    <rPh sb="17" eb="19">
      <t>ジギョウ</t>
    </rPh>
    <rPh sb="20" eb="22">
      <t>クミアイ</t>
    </rPh>
    <rPh sb="22" eb="24">
      <t>カツドウ</t>
    </rPh>
    <rPh sb="25" eb="26">
      <t>カン</t>
    </rPh>
    <rPh sb="28" eb="30">
      <t>ジッセン</t>
    </rPh>
    <rPh sb="30" eb="31">
      <t>テキ</t>
    </rPh>
    <rPh sb="32" eb="34">
      <t>ケンキュウ</t>
    </rPh>
    <rPh sb="40" eb="42">
      <t>ジッタイ</t>
    </rPh>
    <rPh sb="43" eb="44">
      <t>カン</t>
    </rPh>
    <rPh sb="46" eb="49">
      <t>ケイザイテキ</t>
    </rPh>
    <rPh sb="50" eb="52">
      <t>シャカイ</t>
    </rPh>
    <rPh sb="52" eb="53">
      <t>テキ</t>
    </rPh>
    <rPh sb="54" eb="57">
      <t>レキシテキ</t>
    </rPh>
    <rPh sb="57" eb="59">
      <t>シテン</t>
    </rPh>
    <rPh sb="59" eb="60">
      <t>トウ</t>
    </rPh>
    <rPh sb="63" eb="65">
      <t>ケンキュウ</t>
    </rPh>
    <phoneticPr fontId="1"/>
  </si>
  <si>
    <t>-</t>
    <phoneticPr fontId="1"/>
  </si>
  <si>
    <t>10月下旬</t>
    <rPh sb="2" eb="3">
      <t>ガツ</t>
    </rPh>
    <rPh sb="3" eb="5">
      <t>ゲジュン</t>
    </rPh>
    <phoneticPr fontId="1"/>
  </si>
  <si>
    <t>https://ccij.jp/jyosei/ken220506_01.html</t>
    <phoneticPr fontId="1"/>
  </si>
  <si>
    <t>応募申請書はWordファイルをメールに添付して提出</t>
    <rPh sb="0" eb="2">
      <t>オウボ</t>
    </rPh>
    <rPh sb="2" eb="5">
      <t>シンセイショ</t>
    </rPh>
    <rPh sb="19" eb="21">
      <t>テンプ</t>
    </rPh>
    <rPh sb="23" eb="25">
      <t>テイシュツ</t>
    </rPh>
    <phoneticPr fontId="1"/>
  </si>
  <si>
    <t>https://www.nakatani-foundation.jp/</t>
  </si>
  <si>
    <t>22-059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</si>
  <si>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</si>
  <si>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2022年（令和4）年度　中谷賞候補者推薦募集</t>
    <rPh sb="4" eb="5">
      <t>ネン</t>
    </rPh>
    <rPh sb="6" eb="8">
      <t>レイワ</t>
    </rPh>
    <rPh sb="10" eb="12">
      <t>ネンド</t>
    </rPh>
    <rPh sb="13" eb="15">
      <t>ナカタニ</t>
    </rPh>
    <rPh sb="15" eb="16">
      <t>ショウ</t>
    </rPh>
    <rPh sb="16" eb="19">
      <t>コウホシャ</t>
    </rPh>
    <rPh sb="19" eb="21">
      <t>スイセン</t>
    </rPh>
    <rPh sb="21" eb="23">
      <t>ボシュウ</t>
    </rPh>
    <phoneticPr fontId="1"/>
  </si>
  <si>
    <t>大賞：10,000
奨励賞：3,000</t>
    <rPh sb="0" eb="2">
      <t>タイショウ</t>
    </rPh>
    <rPh sb="10" eb="13">
      <t>ショウレイショウ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</si>
  <si>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phoneticPr fontId="1"/>
  </si>
  <si>
    <t>2022年（令和4）年度　技術開発研究助成【特別研究】</t>
    <rPh sb="13" eb="15">
      <t>ギジュツ</t>
    </rPh>
    <rPh sb="15" eb="17">
      <t>カイハツ</t>
    </rPh>
    <rPh sb="17" eb="19">
      <t>ケンキュウ</t>
    </rPh>
    <rPh sb="19" eb="21">
      <t>ジョセイ</t>
    </rPh>
    <rPh sb="22" eb="24">
      <t>トクベツ</t>
    </rPh>
    <rPh sb="24" eb="26">
      <t>ケンキュウ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</si>
  <si>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バイオマーカーの開発、測定系の基礎研究や疾患の診断、病態解析の臨床応用も含む】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rPh sb="105" eb="107">
      <t>カイハツ</t>
    </rPh>
    <rPh sb="108" eb="111">
      <t>ソクテイケイ</t>
    </rPh>
    <rPh sb="112" eb="116">
      <t>キソケンキュウ</t>
    </rPh>
    <rPh sb="117" eb="119">
      <t>シッカン</t>
    </rPh>
    <rPh sb="120" eb="122">
      <t>シンダン</t>
    </rPh>
    <rPh sb="123" eb="125">
      <t>ビョウタイ</t>
    </rPh>
    <rPh sb="125" eb="127">
      <t>カイセキ</t>
    </rPh>
    <rPh sb="128" eb="130">
      <t>リンショウ</t>
    </rPh>
    <rPh sb="130" eb="132">
      <t>オウヨウ</t>
    </rPh>
    <rPh sb="133" eb="134">
      <t>フク</t>
    </rPh>
    <phoneticPr fontId="1"/>
  </si>
  <si>
    <t>30,000
(2年間で最大）</t>
    <rPh sb="9" eb="11">
      <t>ネンカン</t>
    </rPh>
    <rPh sb="12" eb="14">
      <t>サイダイ</t>
    </rPh>
    <phoneticPr fontId="1"/>
  </si>
  <si>
    <t>2022年（令和4）年度　技術開発研究助成</t>
    <rPh sb="13" eb="15">
      <t>ギジュツ</t>
    </rPh>
    <rPh sb="15" eb="17">
      <t>カイハツ</t>
    </rPh>
    <rPh sb="17" eb="19">
      <t>ケンキュウ</t>
    </rPh>
    <rPh sb="19" eb="21">
      <t>ジョセイ</t>
    </rPh>
    <phoneticPr fontId="1"/>
  </si>
  <si>
    <t>開発：5,000
奨励：2,000(年間最大）</t>
    <rPh sb="0" eb="2">
      <t>カイハツ</t>
    </rPh>
    <rPh sb="9" eb="11">
      <t>ショウレイ</t>
    </rPh>
    <rPh sb="18" eb="20">
      <t>ネンカン</t>
    </rPh>
    <rPh sb="20" eb="22">
      <t>サイダイ</t>
    </rPh>
    <phoneticPr fontId="1"/>
  </si>
  <si>
    <t>2022年（令和4）年度　調査研究助成</t>
    <rPh sb="13" eb="15">
      <t>チョウサ</t>
    </rPh>
    <phoneticPr fontId="1"/>
  </si>
  <si>
    <t>22-059</t>
    <phoneticPr fontId="1"/>
  </si>
  <si>
    <t>一般財団法人　大阪科学技術センター内　大阪科学賞運営委員会事務局</t>
    <rPh sb="7" eb="9">
      <t>オオサカ</t>
    </rPh>
    <rPh sb="9" eb="11">
      <t>カガク</t>
    </rPh>
    <rPh sb="11" eb="13">
      <t>ギジュツ</t>
    </rPh>
    <rPh sb="17" eb="18">
      <t>ナイ</t>
    </rPh>
    <rPh sb="19" eb="21">
      <t>オオサカ</t>
    </rPh>
    <rPh sb="21" eb="23">
      <t>カガク</t>
    </rPh>
    <rPh sb="23" eb="24">
      <t>ショウ</t>
    </rPh>
    <rPh sb="24" eb="26">
      <t>ウンエイ</t>
    </rPh>
    <rPh sb="26" eb="29">
      <t>イインカイ</t>
    </rPh>
    <rPh sb="29" eb="32">
      <t>ジムキョク</t>
    </rPh>
    <phoneticPr fontId="1"/>
  </si>
  <si>
    <t>第40回（令和4年度）大阪科学賞　受賞候補者　推薦募集</t>
    <rPh sb="3" eb="4">
      <t>カイ</t>
    </rPh>
    <rPh sb="5" eb="7">
      <t>レイワ</t>
    </rPh>
    <rPh sb="11" eb="13">
      <t>オオサカ</t>
    </rPh>
    <rPh sb="13" eb="16">
      <t>カガクショウ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</si>
  <si>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理学、工学、農学、生物学、医学、薬学、情報科学とそれらの学際的分野における科学および信技術の発展に寄与した研究・開発</t>
    <rPh sb="0" eb="2">
      <t>タイショウ</t>
    </rPh>
    <rPh sb="2" eb="4">
      <t>ブンヤ</t>
    </rPh>
    <rPh sb="5" eb="7">
      <t>リガク</t>
    </rPh>
    <rPh sb="8" eb="10">
      <t>コウガク</t>
    </rPh>
    <rPh sb="11" eb="13">
      <t>ノウガク</t>
    </rPh>
    <rPh sb="14" eb="17">
      <t>セイブツガク</t>
    </rPh>
    <rPh sb="18" eb="20">
      <t>イガク</t>
    </rPh>
    <rPh sb="21" eb="23">
      <t>ヤクガク</t>
    </rPh>
    <rPh sb="24" eb="26">
      <t>ジョウホウ</t>
    </rPh>
    <rPh sb="26" eb="28">
      <t>カガク</t>
    </rPh>
    <rPh sb="33" eb="36">
      <t>ガクサイテキ</t>
    </rPh>
    <rPh sb="36" eb="38">
      <t>ブンヤ</t>
    </rPh>
    <rPh sb="42" eb="44">
      <t>カガク</t>
    </rPh>
    <rPh sb="47" eb="50">
      <t>シンギジュツ</t>
    </rPh>
    <rPh sb="51" eb="53">
      <t>ハッテン</t>
    </rPh>
    <rPh sb="54" eb="56">
      <t>キヨ</t>
    </rPh>
    <rPh sb="58" eb="60">
      <t>ケンキュウ</t>
    </rPh>
    <rPh sb="61" eb="63">
      <t>カイハツ</t>
    </rPh>
    <phoneticPr fontId="1"/>
  </si>
  <si>
    <t>推薦</t>
    <rPh sb="0" eb="2">
      <t>スイセン</t>
    </rPh>
    <phoneticPr fontId="1"/>
  </si>
  <si>
    <t>https://osaka-prize.ostec.or.jp/3</t>
  </si>
  <si>
    <t>http://www.iwatani-foundation.or.jp/</t>
  </si>
  <si>
    <t>公益財団法人　岩谷直治記念財団</t>
    <rPh sb="0" eb="4">
      <t>コウエキザイダン</t>
    </rPh>
    <rPh sb="4" eb="6">
      <t>ホウジン</t>
    </rPh>
    <rPh sb="7" eb="9">
      <t>イワタニ</t>
    </rPh>
    <rPh sb="9" eb="11">
      <t>ナオハル</t>
    </rPh>
    <rPh sb="11" eb="13">
      <t>キネン</t>
    </rPh>
    <rPh sb="13" eb="15">
      <t>ザイダン</t>
    </rPh>
    <phoneticPr fontId="1"/>
  </si>
  <si>
    <t>第49回（2022年度）岩谷科学技術研究助成候補者推薦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</si>
  <si>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①再生可能エネルギー源
②将来に期待される燃料
➂エネルギーの変換、輸送、利用の高効率化、合理化
④エネルギー材料
⑤低温の利用
⑥環境保全、地球温暖化防止、エネルギー利用上の安全</t>
    <rPh sb="1" eb="3">
      <t>サイセイ</t>
    </rPh>
    <rPh sb="3" eb="5">
      <t>カノウ</t>
    </rPh>
    <rPh sb="10" eb="11">
      <t>ゲン</t>
    </rPh>
    <rPh sb="13" eb="15">
      <t>ショウライ</t>
    </rPh>
    <rPh sb="16" eb="18">
      <t>キタイ</t>
    </rPh>
    <rPh sb="21" eb="23">
      <t>ネンリョウ</t>
    </rPh>
    <rPh sb="31" eb="33">
      <t>ヘンカン</t>
    </rPh>
    <rPh sb="34" eb="36">
      <t>ユソウ</t>
    </rPh>
    <rPh sb="37" eb="39">
      <t>リヨウ</t>
    </rPh>
    <rPh sb="40" eb="41">
      <t>コウ</t>
    </rPh>
    <rPh sb="41" eb="44">
      <t>コウリツカ</t>
    </rPh>
    <rPh sb="45" eb="48">
      <t>ゴウリカ</t>
    </rPh>
    <rPh sb="55" eb="57">
      <t>ザイリョウ</t>
    </rPh>
    <rPh sb="59" eb="61">
      <t>テイオン</t>
    </rPh>
    <rPh sb="62" eb="64">
      <t>リヨウ</t>
    </rPh>
    <rPh sb="66" eb="68">
      <t>カンキョウ</t>
    </rPh>
    <rPh sb="68" eb="70">
      <t>ホゼン</t>
    </rPh>
    <rPh sb="71" eb="76">
      <t>チキュウオンダンカ</t>
    </rPh>
    <rPh sb="76" eb="78">
      <t>ボウシ</t>
    </rPh>
    <rPh sb="84" eb="87">
      <t>リヨウジョウ</t>
    </rPh>
    <rPh sb="88" eb="90">
      <t>アンゼン</t>
    </rPh>
    <phoneticPr fontId="1"/>
  </si>
  <si>
    <t>12月中旬</t>
    <rPh sb="2" eb="3">
      <t>ガツ</t>
    </rPh>
    <rPh sb="3" eb="5">
      <t>チュウジュン</t>
    </rPh>
    <phoneticPr fontId="1"/>
  </si>
  <si>
    <t>第49回（2023年度）岩谷科学技術研究助成候補者推薦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</si>
  <si>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13月中旬</t>
    <rPh sb="2" eb="3">
      <t>ガツ</t>
    </rPh>
    <rPh sb="3" eb="5">
      <t>チュウジュン</t>
    </rPh>
    <phoneticPr fontId="1"/>
  </si>
  <si>
    <t>第49回（2024年度）岩谷科学技術研究助成候補者推薦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</si>
  <si>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14月中旬</t>
    <rPh sb="2" eb="3">
      <t>ガツ</t>
    </rPh>
    <rPh sb="3" eb="5">
      <t>チュウジュン</t>
    </rPh>
    <phoneticPr fontId="1"/>
  </si>
  <si>
    <t>推薦</t>
    <rPh sb="0" eb="2">
      <t>スイセン</t>
    </rPh>
    <phoneticPr fontId="1"/>
  </si>
  <si>
    <t>応募開始時点で45歳未満の方</t>
    <rPh sb="0" eb="2">
      <t>オウボ</t>
    </rPh>
    <rPh sb="2" eb="4">
      <t>カイシ</t>
    </rPh>
    <rPh sb="4" eb="6">
      <t>ジテン</t>
    </rPh>
    <rPh sb="9" eb="10">
      <t>サイ</t>
    </rPh>
    <rPh sb="10" eb="12">
      <t>ミマン</t>
    </rPh>
    <rPh sb="13" eb="14">
      <t>カタ</t>
    </rPh>
    <phoneticPr fontId="1"/>
  </si>
  <si>
    <t>1月末</t>
    <rPh sb="1" eb="2">
      <t>ガツ</t>
    </rPh>
    <phoneticPr fontId="1"/>
  </si>
  <si>
    <t>応募開始時点で35歳未満の方</t>
    <rPh sb="0" eb="2">
      <t>オウボ</t>
    </rPh>
    <rPh sb="2" eb="4">
      <t>カイシ</t>
    </rPh>
    <rPh sb="4" eb="6">
      <t>ジテン</t>
    </rPh>
    <rPh sb="9" eb="10">
      <t>サイ</t>
    </rPh>
    <rPh sb="10" eb="12">
      <t>ミマン</t>
    </rPh>
    <rPh sb="13" eb="14">
      <t>カタ</t>
    </rPh>
    <phoneticPr fontId="1"/>
  </si>
  <si>
    <t>招聘：1,000
派遣：1,000</t>
    <rPh sb="0" eb="2">
      <t>ショウヘイ</t>
    </rPh>
    <rPh sb="9" eb="11">
      <t>ハケン</t>
    </rPh>
    <phoneticPr fontId="1"/>
  </si>
  <si>
    <t>令和4年度（第35回）　研究助成金募集要項</t>
    <rPh sb="0" eb="2">
      <t>レイワ</t>
    </rPh>
    <rPh sb="3" eb="5">
      <t>ネンド</t>
    </rPh>
    <rPh sb="6" eb="7">
      <t>ダイ</t>
    </rPh>
    <rPh sb="9" eb="10">
      <t>カイ</t>
    </rPh>
    <rPh sb="12" eb="14">
      <t>ケンキュウ</t>
    </rPh>
    <rPh sb="14" eb="17">
      <t>ジョセイキン</t>
    </rPh>
    <rPh sb="17" eb="19">
      <t>ボシュウ</t>
    </rPh>
    <rPh sb="19" eb="21">
      <t>ヨウコウ</t>
    </rPh>
    <phoneticPr fontId="1"/>
  </si>
  <si>
    <t>令和4年度（第35回）留学助成金募集要項</t>
    <rPh sb="11" eb="13">
      <t>リュウガク</t>
    </rPh>
    <rPh sb="13" eb="16">
      <t>ジョセイキン</t>
    </rPh>
    <rPh sb="16" eb="18">
      <t>ボシュウ</t>
    </rPh>
    <rPh sb="18" eb="20">
      <t>ヨウコウ</t>
    </rPh>
    <phoneticPr fontId="1"/>
  </si>
  <si>
    <t>令和4年度（第35回）国際交流助成金募集要項</t>
    <rPh sb="15" eb="18">
      <t>ジョセイキン</t>
    </rPh>
    <rPh sb="18" eb="20">
      <t>ボシュウ</t>
    </rPh>
    <rPh sb="20" eb="22">
      <t>ヨウコウ</t>
    </rPh>
    <phoneticPr fontId="1"/>
  </si>
  <si>
    <t>令和4年度（第8回）　講演会等開催助成金募集要項</t>
    <rPh sb="0" eb="2">
      <t>レイワ</t>
    </rPh>
    <rPh sb="3" eb="5">
      <t>ネンド</t>
    </rPh>
    <rPh sb="11" eb="14">
      <t>コウエンカイ</t>
    </rPh>
    <rPh sb="14" eb="15">
      <t>トウ</t>
    </rPh>
    <rPh sb="15" eb="17">
      <t>カイサイ</t>
    </rPh>
    <rPh sb="17" eb="20">
      <t>ジョセイキン</t>
    </rPh>
    <rPh sb="20" eb="22">
      <t>ボシュウ</t>
    </rPh>
    <rPh sb="22" eb="24">
      <t>ヨウコウ</t>
    </rPh>
    <phoneticPr fontId="1"/>
  </si>
  <si>
    <t>https://www.nakatomi.or.jp/</t>
  </si>
  <si>
    <t>公益財団法人　天田財団</t>
    <rPh sb="0" eb="2">
      <t>コウエキ</t>
    </rPh>
    <rPh sb="2" eb="4">
      <t>ザイダン</t>
    </rPh>
    <rPh sb="4" eb="6">
      <t>ホウジン</t>
    </rPh>
    <rPh sb="7" eb="9">
      <t>アマダ</t>
    </rPh>
    <rPh sb="9" eb="11">
      <t>ザイダン</t>
    </rPh>
    <phoneticPr fontId="1"/>
  </si>
  <si>
    <t>10月上旬</t>
    <rPh sb="2" eb="3">
      <t>ガツ</t>
    </rPh>
    <rPh sb="3" eb="5">
      <t>ジョウジュン</t>
    </rPh>
    <phoneticPr fontId="1"/>
  </si>
  <si>
    <t>https://www.amada-f.or.jp/prog</t>
  </si>
  <si>
    <t>Ⅱ）一般研究開発助成</t>
    <rPh sb="2" eb="4">
      <t>イッパン</t>
    </rPh>
    <rPh sb="4" eb="6">
      <t>ケンキュウ</t>
    </rPh>
    <rPh sb="6" eb="8">
      <t>カイハツ</t>
    </rPh>
    <rPh sb="8" eb="10">
      <t>ジョセイ</t>
    </rPh>
    <phoneticPr fontId="1"/>
  </si>
  <si>
    <t>助成期間2年
1,800～2,000
助成期間3年
2,400～3,000</t>
    <rPh sb="0" eb="2">
      <t>ジョセイ</t>
    </rPh>
    <rPh sb="2" eb="4">
      <t>キカン</t>
    </rPh>
    <rPh sb="5" eb="6">
      <t>ネン</t>
    </rPh>
    <rPh sb="19" eb="21">
      <t>ジョセイ</t>
    </rPh>
    <rPh sb="21" eb="23">
      <t>キカン</t>
    </rPh>
    <rPh sb="24" eb="25">
      <t>ネン</t>
    </rPh>
    <phoneticPr fontId="1"/>
  </si>
  <si>
    <t>Ⅲ）奨励研究助成（若手研究者枠）</t>
    <rPh sb="2" eb="4">
      <t>ショウレイ</t>
    </rPh>
    <rPh sb="4" eb="6">
      <t>ケンキュウ</t>
    </rPh>
    <rPh sb="6" eb="8">
      <t>ジョセイ</t>
    </rPh>
    <rPh sb="9" eb="11">
      <t>ワカテ</t>
    </rPh>
    <rPh sb="11" eb="14">
      <t>ケンキュウシャ</t>
    </rPh>
    <rPh sb="14" eb="15">
      <t>ワク</t>
    </rPh>
    <phoneticPr fontId="1"/>
  </si>
  <si>
    <t>本年度末（2023年3月31日）時点で満39歳以下</t>
    <rPh sb="0" eb="3">
      <t>ホンネンド</t>
    </rPh>
    <rPh sb="3" eb="4">
      <t>マツ</t>
    </rPh>
    <rPh sb="9" eb="10">
      <t>ネン</t>
    </rPh>
    <rPh sb="11" eb="12">
      <t>ガツ</t>
    </rPh>
    <rPh sb="14" eb="15">
      <t>ヒ</t>
    </rPh>
    <rPh sb="16" eb="18">
      <t>ジテン</t>
    </rPh>
    <rPh sb="19" eb="20">
      <t>マン</t>
    </rPh>
    <rPh sb="22" eb="23">
      <t>サイ</t>
    </rPh>
    <rPh sb="23" eb="25">
      <t>イカ</t>
    </rPh>
    <phoneticPr fontId="1"/>
  </si>
  <si>
    <t>Ⅳ）国際会議等準備及び開催助成</t>
    <rPh sb="2" eb="4">
      <t>コクサイ</t>
    </rPh>
    <rPh sb="4" eb="7">
      <t>カイギトウ</t>
    </rPh>
    <rPh sb="7" eb="9">
      <t>ジュンビ</t>
    </rPh>
    <rPh sb="9" eb="10">
      <t>オヨ</t>
    </rPh>
    <rPh sb="11" eb="13">
      <t>カイサイ</t>
    </rPh>
    <rPh sb="13" eb="15">
      <t>ジョセイ</t>
    </rPh>
    <phoneticPr fontId="1"/>
  </si>
  <si>
    <t>国内で開催される国際会議等の準備及び開催費用への助成</t>
    <rPh sb="0" eb="2">
      <t>コクナイ</t>
    </rPh>
    <rPh sb="3" eb="5">
      <t>カイサイ</t>
    </rPh>
    <rPh sb="8" eb="10">
      <t>コクサイ</t>
    </rPh>
    <rPh sb="10" eb="12">
      <t>カイギ</t>
    </rPh>
    <rPh sb="12" eb="13">
      <t>トウ</t>
    </rPh>
    <rPh sb="14" eb="16">
      <t>ジュンビ</t>
    </rPh>
    <rPh sb="16" eb="17">
      <t>オヨ</t>
    </rPh>
    <rPh sb="18" eb="20">
      <t>カイサイ</t>
    </rPh>
    <rPh sb="20" eb="22">
      <t>ヒヨウ</t>
    </rPh>
    <rPh sb="24" eb="26">
      <t>ジョセイ</t>
    </rPh>
    <phoneticPr fontId="1"/>
  </si>
  <si>
    <t>塑性加工分野/レーザプロセッシング分野</t>
    <phoneticPr fontId="1"/>
  </si>
  <si>
    <t xml:space="preserve">Ⅰ）重点研究開発助成
</t>
    <rPh sb="2" eb="4">
      <t>ジュウテン</t>
    </rPh>
    <rPh sb="4" eb="6">
      <t>ケンキュウ</t>
    </rPh>
    <rPh sb="6" eb="8">
      <t>カイハツ</t>
    </rPh>
    <rPh sb="8" eb="10">
      <t>ジョセイ</t>
    </rPh>
    <phoneticPr fontId="1"/>
  </si>
  <si>
    <t>基礎的、試験的、実用的な研究で助成対象分野の進展に期待できる助成</t>
    <rPh sb="0" eb="2">
      <t>キソ</t>
    </rPh>
    <rPh sb="2" eb="3">
      <t>テキ</t>
    </rPh>
    <rPh sb="4" eb="6">
      <t>シケン</t>
    </rPh>
    <rPh sb="6" eb="7">
      <t>テキ</t>
    </rPh>
    <rPh sb="8" eb="10">
      <t>ジツヨウ</t>
    </rPh>
    <rPh sb="10" eb="11">
      <t>テキ</t>
    </rPh>
    <rPh sb="12" eb="14">
      <t>ケンキュウ</t>
    </rPh>
    <rPh sb="15" eb="17">
      <t>ジョセイ</t>
    </rPh>
    <rPh sb="17" eb="19">
      <t>タイショウ</t>
    </rPh>
    <rPh sb="19" eb="21">
      <t>ブンヤ</t>
    </rPh>
    <rPh sb="22" eb="24">
      <t>シンテン</t>
    </rPh>
    <rPh sb="25" eb="27">
      <t>キタイ</t>
    </rPh>
    <rPh sb="30" eb="32">
      <t>ジョセイ</t>
    </rPh>
    <phoneticPr fontId="1"/>
  </si>
  <si>
    <t>Ⅴ）第1回　国際会議等準備及び開催助成</t>
    <rPh sb="2" eb="3">
      <t>ダイ</t>
    </rPh>
    <rPh sb="4" eb="5">
      <t>カイ</t>
    </rPh>
    <rPh sb="6" eb="8">
      <t>コクサイ</t>
    </rPh>
    <rPh sb="8" eb="10">
      <t>カイギ</t>
    </rPh>
    <rPh sb="10" eb="11">
      <t>トウ</t>
    </rPh>
    <rPh sb="11" eb="13">
      <t>ジュンビ</t>
    </rPh>
    <rPh sb="13" eb="14">
      <t>オヨ</t>
    </rPh>
    <rPh sb="15" eb="17">
      <t>カイサイ</t>
    </rPh>
    <rPh sb="17" eb="19">
      <t>ジョセイ</t>
    </rPh>
    <phoneticPr fontId="1"/>
  </si>
  <si>
    <t>海外で開催実績があり、国内で初めて開催される権威のある機関、又は団体が主催する国際会議等の準備及び開催への助成</t>
    <rPh sb="0" eb="2">
      <t>カイガイ</t>
    </rPh>
    <rPh sb="3" eb="5">
      <t>カイサイ</t>
    </rPh>
    <rPh sb="5" eb="7">
      <t>ジッセキ</t>
    </rPh>
    <rPh sb="11" eb="13">
      <t>コクナイ</t>
    </rPh>
    <rPh sb="14" eb="15">
      <t>ハジ</t>
    </rPh>
    <rPh sb="17" eb="19">
      <t>カイサイ</t>
    </rPh>
    <rPh sb="22" eb="24">
      <t>ケンイ</t>
    </rPh>
    <rPh sb="27" eb="29">
      <t>キカン</t>
    </rPh>
    <rPh sb="30" eb="31">
      <t>マタ</t>
    </rPh>
    <rPh sb="32" eb="34">
      <t>ダンタイ</t>
    </rPh>
    <rPh sb="35" eb="37">
      <t>シュサイ</t>
    </rPh>
    <rPh sb="39" eb="41">
      <t>コクサイ</t>
    </rPh>
    <rPh sb="41" eb="44">
      <t>カイギトウ</t>
    </rPh>
    <rPh sb="45" eb="47">
      <t>ジュンビ</t>
    </rPh>
    <rPh sb="47" eb="48">
      <t>オヨ</t>
    </rPh>
    <rPh sb="49" eb="51">
      <t>カイサイ</t>
    </rPh>
    <rPh sb="53" eb="55">
      <t>ジョセイ</t>
    </rPh>
    <phoneticPr fontId="1"/>
  </si>
  <si>
    <t>Ⅵ）国際会議等参加助成</t>
    <rPh sb="2" eb="4">
      <t>コクサイ</t>
    </rPh>
    <rPh sb="4" eb="7">
      <t>カイギトウ</t>
    </rPh>
    <rPh sb="7" eb="9">
      <t>サンカ</t>
    </rPh>
    <rPh sb="9" eb="11">
      <t>ジョセイ</t>
    </rPh>
    <phoneticPr fontId="1"/>
  </si>
  <si>
    <t>海外で開催される国際会議等への旅費やオンライン参加費用等への助成</t>
    <rPh sb="0" eb="2">
      <t>カイガイ</t>
    </rPh>
    <rPh sb="3" eb="5">
      <t>カイサイ</t>
    </rPh>
    <rPh sb="8" eb="10">
      <t>コクサイ</t>
    </rPh>
    <rPh sb="10" eb="13">
      <t>カイギトウ</t>
    </rPh>
    <rPh sb="15" eb="17">
      <t>リョヒ</t>
    </rPh>
    <rPh sb="23" eb="25">
      <t>サンカ</t>
    </rPh>
    <rPh sb="25" eb="27">
      <t>ヒヨウ</t>
    </rPh>
    <rPh sb="27" eb="28">
      <t>トウ</t>
    </rPh>
    <rPh sb="30" eb="32">
      <t>ジョセイ</t>
    </rPh>
    <phoneticPr fontId="1"/>
  </si>
  <si>
    <t>Ⅶ）国際会議等参加助成（若手研究者枠）</t>
    <rPh sb="2" eb="4">
      <t>コクサイ</t>
    </rPh>
    <rPh sb="4" eb="7">
      <t>カイギトウ</t>
    </rPh>
    <rPh sb="7" eb="9">
      <t>サンカ</t>
    </rPh>
    <rPh sb="9" eb="11">
      <t>ジョセイ</t>
    </rPh>
    <rPh sb="12" eb="14">
      <t>ワカテ</t>
    </rPh>
    <rPh sb="14" eb="17">
      <t>ケンキュウシャ</t>
    </rPh>
    <rPh sb="17" eb="18">
      <t>ワク</t>
    </rPh>
    <phoneticPr fontId="1"/>
  </si>
  <si>
    <t>Ⅷ）国際シンポジウム等準備及び開催助成（若手研究者枠）</t>
    <rPh sb="2" eb="4">
      <t>コクサイ</t>
    </rPh>
    <rPh sb="10" eb="11">
      <t>トウ</t>
    </rPh>
    <rPh sb="11" eb="13">
      <t>ジュンビ</t>
    </rPh>
    <rPh sb="13" eb="14">
      <t>オヨ</t>
    </rPh>
    <rPh sb="15" eb="17">
      <t>カイサイ</t>
    </rPh>
    <rPh sb="17" eb="19">
      <t>ジョセイ</t>
    </rPh>
    <rPh sb="20" eb="22">
      <t>ワカテ</t>
    </rPh>
    <rPh sb="22" eb="25">
      <t>ケンキュウシャ</t>
    </rPh>
    <rPh sb="25" eb="26">
      <t>ワク</t>
    </rPh>
    <phoneticPr fontId="1"/>
  </si>
  <si>
    <t>1名枠：350
2名枠：700</t>
    <rPh sb="1" eb="2">
      <t>メイ</t>
    </rPh>
    <rPh sb="2" eb="3">
      <t>ワク</t>
    </rPh>
    <rPh sb="9" eb="10">
      <t>メイ</t>
    </rPh>
    <rPh sb="10" eb="11">
      <t>ワク</t>
    </rPh>
    <phoneticPr fontId="1"/>
  </si>
  <si>
    <t>海外で開催される国際会議等への旅費やオンライン参加費用への助成</t>
    <rPh sb="0" eb="2">
      <t>カイガイ</t>
    </rPh>
    <rPh sb="3" eb="5">
      <t>カイサイ</t>
    </rPh>
    <rPh sb="8" eb="10">
      <t>コクサイ</t>
    </rPh>
    <rPh sb="10" eb="13">
      <t>カイギトウ</t>
    </rPh>
    <rPh sb="15" eb="17">
      <t>リョヒ</t>
    </rPh>
    <rPh sb="23" eb="25">
      <t>サンカ</t>
    </rPh>
    <rPh sb="25" eb="27">
      <t>ヒヨウ</t>
    </rPh>
    <rPh sb="29" eb="31">
      <t>ジョセイ</t>
    </rPh>
    <phoneticPr fontId="1"/>
  </si>
  <si>
    <t>22-060</t>
    <phoneticPr fontId="1"/>
  </si>
  <si>
    <t>22-061</t>
    <phoneticPr fontId="1"/>
  </si>
  <si>
    <t>22-062</t>
    <phoneticPr fontId="1"/>
  </si>
  <si>
    <t>22-063</t>
    <phoneticPr fontId="1"/>
  </si>
  <si>
    <t>公益財団法人　中島記念国際交流財団</t>
    <rPh sb="0" eb="4">
      <t>コウエキザイダン</t>
    </rPh>
    <rPh sb="4" eb="6">
      <t>ホウジン</t>
    </rPh>
    <rPh sb="7" eb="13">
      <t>ナカジマキネンコクサイ</t>
    </rPh>
    <rPh sb="13" eb="15">
      <t>コウリュウ</t>
    </rPh>
    <rPh sb="15" eb="17">
      <t>ザイダン</t>
    </rPh>
    <phoneticPr fontId="1"/>
  </si>
  <si>
    <t>日本人若手研究者研究助成金</t>
    <rPh sb="0" eb="2">
      <t>ニホン</t>
    </rPh>
    <rPh sb="2" eb="3">
      <t>ヒト</t>
    </rPh>
    <rPh sb="3" eb="8">
      <t>ワカテケンキュウシャ</t>
    </rPh>
    <rPh sb="8" eb="13">
      <t>ケンキュウジョセイキン</t>
    </rPh>
    <phoneticPr fontId="1"/>
  </si>
  <si>
    <t>令和5年4月1日現在37歳以下</t>
    <rPh sb="0" eb="2">
      <t>レイワ</t>
    </rPh>
    <rPh sb="3" eb="4">
      <t>ネン</t>
    </rPh>
    <rPh sb="5" eb="6">
      <t>ガツ</t>
    </rPh>
    <rPh sb="6" eb="8">
      <t>ツイタチ</t>
    </rPh>
    <rPh sb="8" eb="10">
      <t>ゲンザイ</t>
    </rPh>
    <rPh sb="12" eb="13">
      <t>サイ</t>
    </rPh>
    <rPh sb="13" eb="15">
      <t>イカ</t>
    </rPh>
    <phoneticPr fontId="1"/>
  </si>
  <si>
    <t>12月中</t>
    <rPh sb="2" eb="3">
      <t>ガツ</t>
    </rPh>
    <rPh sb="3" eb="4">
      <t>チュウ</t>
    </rPh>
    <phoneticPr fontId="1"/>
  </si>
  <si>
    <t>http://www.nakajimafound.or.jp/koubo.html</t>
    <phoneticPr fontId="1"/>
  </si>
  <si>
    <t>注）郵便以外での応募はいずれも無効
応募手続き要注意
2022年8月19日（金）17時必着</t>
    <rPh sb="0" eb="1">
      <t>チュウ</t>
    </rPh>
    <rPh sb="2" eb="6">
      <t>ユウビンイガイ</t>
    </rPh>
    <rPh sb="8" eb="10">
      <t>オウボ</t>
    </rPh>
    <rPh sb="15" eb="17">
      <t>ムコウ</t>
    </rPh>
    <rPh sb="18" eb="20">
      <t>オウボ</t>
    </rPh>
    <rPh sb="20" eb="22">
      <t>テツヅ</t>
    </rPh>
    <rPh sb="23" eb="26">
      <t>ヨウチュウイ</t>
    </rPh>
    <rPh sb="31" eb="32">
      <t>ネン</t>
    </rPh>
    <rPh sb="33" eb="34">
      <t>ガツ</t>
    </rPh>
    <rPh sb="36" eb="37">
      <t>ヒ</t>
    </rPh>
    <rPh sb="38" eb="39">
      <t>キン</t>
    </rPh>
    <rPh sb="42" eb="43">
      <t>ジ</t>
    </rPh>
    <rPh sb="43" eb="45">
      <t>ヒッチャク</t>
    </rPh>
    <phoneticPr fontId="1"/>
  </si>
  <si>
    <t>日本人海外留学奨学生募集</t>
    <rPh sb="0" eb="2">
      <t>ニホン</t>
    </rPh>
    <rPh sb="2" eb="3">
      <t>ヒト</t>
    </rPh>
    <rPh sb="3" eb="5">
      <t>カイガイ</t>
    </rPh>
    <rPh sb="5" eb="10">
      <t>リュウガクショウガクセイ</t>
    </rPh>
    <rPh sb="10" eb="12">
      <t>ボシュウ</t>
    </rPh>
    <phoneticPr fontId="1"/>
  </si>
  <si>
    <t>対象分野
（1）情報科学
（2）生命科学</t>
    <rPh sb="0" eb="2">
      <t>タイショウ</t>
    </rPh>
    <rPh sb="2" eb="4">
      <t>ブンヤ</t>
    </rPh>
    <rPh sb="8" eb="10">
      <t>ジョウホウ</t>
    </rPh>
    <rPh sb="10" eb="12">
      <t>カガク</t>
    </rPh>
    <rPh sb="16" eb="18">
      <t>セイメイ</t>
    </rPh>
    <rPh sb="18" eb="20">
      <t>カガク</t>
    </rPh>
    <phoneticPr fontId="1"/>
  </si>
  <si>
    <t>対象分野
（1）情報科学
（2）生命科学
（3）経営学科</t>
    <rPh sb="0" eb="2">
      <t>タイショウ</t>
    </rPh>
    <rPh sb="2" eb="4">
      <t>ブンヤ</t>
    </rPh>
    <rPh sb="8" eb="10">
      <t>ジョウホウ</t>
    </rPh>
    <rPh sb="10" eb="12">
      <t>カガク</t>
    </rPh>
    <rPh sb="16" eb="18">
      <t>セイメイ</t>
    </rPh>
    <rPh sb="18" eb="20">
      <t>カガク</t>
    </rPh>
    <rPh sb="24" eb="26">
      <t>ケイエイ</t>
    </rPh>
    <rPh sb="26" eb="28">
      <t>ガッカ</t>
    </rPh>
    <phoneticPr fontId="1"/>
  </si>
  <si>
    <t>奨学金：月額200
支度金：500</t>
    <rPh sb="0" eb="3">
      <t>ショウガクキン</t>
    </rPh>
    <rPh sb="4" eb="6">
      <t>ゲツガク</t>
    </rPh>
    <rPh sb="10" eb="13">
      <t>シタクキン</t>
    </rPh>
    <phoneticPr fontId="1"/>
  </si>
  <si>
    <t>令和5年4月1日現在30歳以下</t>
    <rPh sb="0" eb="2">
      <t>レイワ</t>
    </rPh>
    <rPh sb="3" eb="4">
      <t>ネン</t>
    </rPh>
    <rPh sb="5" eb="6">
      <t>ガツ</t>
    </rPh>
    <rPh sb="6" eb="8">
      <t>ツイタチ</t>
    </rPh>
    <rPh sb="8" eb="10">
      <t>ゲンザイ</t>
    </rPh>
    <rPh sb="12" eb="13">
      <t>サイ</t>
    </rPh>
    <rPh sb="13" eb="15">
      <t>イカ</t>
    </rPh>
    <phoneticPr fontId="1"/>
  </si>
  <si>
    <t>12月中旬</t>
    <rPh sb="2" eb="3">
      <t>ガツ</t>
    </rPh>
    <rPh sb="3" eb="5">
      <t>チュウジュン</t>
    </rPh>
    <phoneticPr fontId="1"/>
  </si>
  <si>
    <t>http://japanfoundation.novartis.org/ja/programs/index.html</t>
    <phoneticPr fontId="1"/>
  </si>
  <si>
    <t>公益財団法人ノバルティス科学振興財団</t>
    <rPh sb="0" eb="6">
      <t>コウエキザイダンホウジン</t>
    </rPh>
    <rPh sb="12" eb="14">
      <t>カガク</t>
    </rPh>
    <rPh sb="14" eb="16">
      <t>シンコウ</t>
    </rPh>
    <rPh sb="16" eb="18">
      <t>ザイダン</t>
    </rPh>
    <phoneticPr fontId="1"/>
  </si>
  <si>
    <t>生物・生命科学に関連する化学および情報科学の領域における創造的な研究を助成する</t>
    <rPh sb="0" eb="2">
      <t>セイブツ</t>
    </rPh>
    <rPh sb="3" eb="5">
      <t>セイメイ</t>
    </rPh>
    <rPh sb="5" eb="7">
      <t>カガク</t>
    </rPh>
    <rPh sb="8" eb="10">
      <t>カンレン</t>
    </rPh>
    <rPh sb="12" eb="14">
      <t>カガク</t>
    </rPh>
    <rPh sb="17" eb="19">
      <t>ジョウホウ</t>
    </rPh>
    <rPh sb="19" eb="21">
      <t>カガク</t>
    </rPh>
    <rPh sb="22" eb="24">
      <t>リョウイキ</t>
    </rPh>
    <rPh sb="28" eb="31">
      <t>ソウゾウテキ</t>
    </rPh>
    <rPh sb="32" eb="34">
      <t>ケンキュウ</t>
    </rPh>
    <rPh sb="35" eb="37">
      <t>ジョセイ</t>
    </rPh>
    <phoneticPr fontId="1"/>
  </si>
  <si>
    <t>-</t>
    <phoneticPr fontId="1"/>
  </si>
  <si>
    <t>推薦</t>
    <rPh sb="0" eb="2">
      <t>スイセン</t>
    </rPh>
    <phoneticPr fontId="1"/>
  </si>
  <si>
    <t>2023年3月頃</t>
    <rPh sb="4" eb="5">
      <t>ネン</t>
    </rPh>
    <rPh sb="6" eb="7">
      <t>ガツ</t>
    </rPh>
    <rPh sb="7" eb="8">
      <t>コロ</t>
    </rPh>
    <phoneticPr fontId="1"/>
  </si>
  <si>
    <t>生物・生命科学に関連する化学および情報科学の領域において、我が国で開催される国際色豊かな研究集会</t>
    <rPh sb="0" eb="2">
      <t>セイブツ</t>
    </rPh>
    <rPh sb="3" eb="5">
      <t>セイメイ</t>
    </rPh>
    <rPh sb="5" eb="7">
      <t>カガク</t>
    </rPh>
    <rPh sb="8" eb="10">
      <t>カンレン</t>
    </rPh>
    <rPh sb="12" eb="14">
      <t>カガク</t>
    </rPh>
    <rPh sb="17" eb="19">
      <t>ジョウホウ</t>
    </rPh>
    <rPh sb="19" eb="21">
      <t>カガク</t>
    </rPh>
    <rPh sb="22" eb="24">
      <t>リョウイキ</t>
    </rPh>
    <rPh sb="29" eb="30">
      <t>ワ</t>
    </rPh>
    <rPh sb="31" eb="32">
      <t>クニ</t>
    </rPh>
    <rPh sb="33" eb="35">
      <t>カイサイ</t>
    </rPh>
    <rPh sb="38" eb="41">
      <t>コクサイショク</t>
    </rPh>
    <rPh sb="41" eb="42">
      <t>ユタ</t>
    </rPh>
    <rPh sb="44" eb="46">
      <t>ケンキュウ</t>
    </rPh>
    <rPh sb="46" eb="48">
      <t>シュウカイ</t>
    </rPh>
    <phoneticPr fontId="1"/>
  </si>
  <si>
    <t>公益財団法人上原記念生命科学財団</t>
    <rPh sb="0" eb="6">
      <t>コウエキザイダンホウジン</t>
    </rPh>
    <rPh sb="6" eb="8">
      <t>ウエハラ</t>
    </rPh>
    <rPh sb="8" eb="10">
      <t>キネン</t>
    </rPh>
    <rPh sb="10" eb="12">
      <t>セイメイ</t>
    </rPh>
    <rPh sb="12" eb="14">
      <t>カガク</t>
    </rPh>
    <rPh sb="14" eb="16">
      <t>ザイダン</t>
    </rPh>
    <phoneticPr fontId="1"/>
  </si>
  <si>
    <t>対象課題
【生命科学部門】
（Ａ）東洋医学、体力医学、社会医学、栄養学、薬学一般
（B）基礎医学（上記以外）
（Ｃ）臨床医学（　”　　）
【生命科学と他分野との融合部門】
（Ｄ）生命科学と情報学、工学、材料学などとの融合領域</t>
    <rPh sb="0" eb="2">
      <t>タイショウ</t>
    </rPh>
    <rPh sb="2" eb="4">
      <t>カダイ</t>
    </rPh>
    <rPh sb="6" eb="8">
      <t>セイメイ</t>
    </rPh>
    <rPh sb="8" eb="10">
      <t>カガク</t>
    </rPh>
    <rPh sb="10" eb="12">
      <t>ブモン</t>
    </rPh>
    <rPh sb="17" eb="19">
      <t>トウヨウ</t>
    </rPh>
    <rPh sb="19" eb="21">
      <t>イガク</t>
    </rPh>
    <rPh sb="22" eb="26">
      <t>タイリョクイガク</t>
    </rPh>
    <rPh sb="27" eb="29">
      <t>シャカイ</t>
    </rPh>
    <rPh sb="29" eb="31">
      <t>イガク</t>
    </rPh>
    <rPh sb="32" eb="35">
      <t>エイヨウガク</t>
    </rPh>
    <rPh sb="36" eb="40">
      <t>ヤクガクイッパン</t>
    </rPh>
    <rPh sb="44" eb="46">
      <t>キソ</t>
    </rPh>
    <rPh sb="46" eb="48">
      <t>イガク</t>
    </rPh>
    <rPh sb="49" eb="51">
      <t>ジョウキ</t>
    </rPh>
    <rPh sb="51" eb="53">
      <t>イガイ</t>
    </rPh>
    <rPh sb="58" eb="60">
      <t>リンショウ</t>
    </rPh>
    <rPh sb="60" eb="62">
      <t>イガク</t>
    </rPh>
    <rPh sb="70" eb="72">
      <t>セイメイ</t>
    </rPh>
    <rPh sb="72" eb="74">
      <t>カガク</t>
    </rPh>
    <rPh sb="75" eb="78">
      <t>タブンヤ</t>
    </rPh>
    <rPh sb="80" eb="82">
      <t>ユウゴウ</t>
    </rPh>
    <rPh sb="82" eb="84">
      <t>ブモン</t>
    </rPh>
    <rPh sb="89" eb="91">
      <t>セイメイ</t>
    </rPh>
    <rPh sb="91" eb="93">
      <t>カガク</t>
    </rPh>
    <rPh sb="94" eb="96">
      <t>ジョウホウ</t>
    </rPh>
    <rPh sb="96" eb="97">
      <t>ガク</t>
    </rPh>
    <rPh sb="98" eb="100">
      <t>コウガク</t>
    </rPh>
    <rPh sb="101" eb="104">
      <t>ザイリョウガク</t>
    </rPh>
    <rPh sb="108" eb="110">
      <t>ユウゴウ</t>
    </rPh>
    <rPh sb="110" eb="112">
      <t>リョウイキ</t>
    </rPh>
    <phoneticPr fontId="1"/>
  </si>
  <si>
    <t>12/14（予定）</t>
    <rPh sb="6" eb="8">
      <t>ヨテイ</t>
    </rPh>
    <phoneticPr fontId="1"/>
  </si>
  <si>
    <t>https://www.ueharazaidan.or.jp/josei/josei_tsuite.html</t>
    <phoneticPr fontId="1"/>
  </si>
  <si>
    <t>●</t>
    <phoneticPr fontId="1"/>
  </si>
  <si>
    <t>1977年4月1日以降出生（特任教授、准教授、寄付講座の教授は除く）</t>
    <rPh sb="4" eb="5">
      <t>ネン</t>
    </rPh>
    <rPh sb="6" eb="7">
      <t>ガツ</t>
    </rPh>
    <rPh sb="8" eb="9">
      <t>ヒ</t>
    </rPh>
    <rPh sb="9" eb="11">
      <t>イコウ</t>
    </rPh>
    <rPh sb="11" eb="13">
      <t>シュッセイ</t>
    </rPh>
    <rPh sb="14" eb="16">
      <t>トクニン</t>
    </rPh>
    <rPh sb="16" eb="18">
      <t>キョウジュ</t>
    </rPh>
    <rPh sb="19" eb="22">
      <t>ジュンキョウジュ</t>
    </rPh>
    <rPh sb="23" eb="25">
      <t>キフ</t>
    </rPh>
    <rPh sb="25" eb="27">
      <t>コウザ</t>
    </rPh>
    <rPh sb="28" eb="30">
      <t>キョウジュ</t>
    </rPh>
    <rPh sb="31" eb="32">
      <t>ノゾ</t>
    </rPh>
    <phoneticPr fontId="1"/>
  </si>
  <si>
    <t>月額150</t>
    <rPh sb="0" eb="2">
      <t>ゲツガク</t>
    </rPh>
    <phoneticPr fontId="1"/>
  </si>
  <si>
    <t>募集開始時点で39歳以下のもの</t>
    <rPh sb="0" eb="2">
      <t>ボシュウ</t>
    </rPh>
    <rPh sb="2" eb="4">
      <t>カイシ</t>
    </rPh>
    <rPh sb="4" eb="6">
      <t>ジテン</t>
    </rPh>
    <rPh sb="9" eb="10">
      <t>サイ</t>
    </rPh>
    <rPh sb="10" eb="12">
      <t>イカ</t>
    </rPh>
    <phoneticPr fontId="1"/>
  </si>
  <si>
    <t>推薦</t>
    <rPh sb="0" eb="2">
      <t>スイセン</t>
    </rPh>
    <phoneticPr fontId="1"/>
  </si>
  <si>
    <t>同上</t>
    <rPh sb="0" eb="2">
      <t>ドウジョウ</t>
    </rPh>
    <phoneticPr fontId="1"/>
  </si>
  <si>
    <t>同一研究室から同じテーマで研究推進特別奨励金、研究奨励金の同時申請は認めない</t>
    <rPh sb="0" eb="2">
      <t>ドウイツ</t>
    </rPh>
    <rPh sb="2" eb="5">
      <t>ケンキュウシツ</t>
    </rPh>
    <rPh sb="7" eb="8">
      <t>オナ</t>
    </rPh>
    <rPh sb="13" eb="15">
      <t>ケンキュウ</t>
    </rPh>
    <rPh sb="15" eb="17">
      <t>スイシン</t>
    </rPh>
    <rPh sb="17" eb="19">
      <t>トクベツ</t>
    </rPh>
    <rPh sb="19" eb="22">
      <t>ショウレイキン</t>
    </rPh>
    <rPh sb="23" eb="25">
      <t>ケンキュウ</t>
    </rPh>
    <rPh sb="25" eb="28">
      <t>ショウレイキン</t>
    </rPh>
    <rPh sb="29" eb="31">
      <t>ドウジ</t>
    </rPh>
    <rPh sb="31" eb="33">
      <t>シンセイ</t>
    </rPh>
    <rPh sb="34" eb="35">
      <t>ミト</t>
    </rPh>
    <phoneticPr fontId="1"/>
  </si>
  <si>
    <t>同上</t>
    <rPh sb="0" eb="2">
      <t>ドウジョウ</t>
    </rPh>
    <phoneticPr fontId="1"/>
  </si>
  <si>
    <t>推薦</t>
    <rPh sb="0" eb="2">
      <t>スイセン</t>
    </rPh>
    <phoneticPr fontId="1"/>
  </si>
  <si>
    <t>1985年4月1日以降出生の者</t>
    <rPh sb="4" eb="5">
      <t>ネン</t>
    </rPh>
    <rPh sb="6" eb="7">
      <t>ガツ</t>
    </rPh>
    <rPh sb="8" eb="9">
      <t>ヒ</t>
    </rPh>
    <rPh sb="9" eb="11">
      <t>イコウ</t>
    </rPh>
    <rPh sb="11" eb="13">
      <t>シュッセイ</t>
    </rPh>
    <rPh sb="14" eb="15">
      <t>モノ</t>
    </rPh>
    <phoneticPr fontId="1"/>
  </si>
  <si>
    <t>家族同伴：500
単身赴任者：450</t>
    <rPh sb="0" eb="2">
      <t>カゾク</t>
    </rPh>
    <rPh sb="2" eb="4">
      <t>ドウハン</t>
    </rPh>
    <rPh sb="9" eb="11">
      <t>タンシン</t>
    </rPh>
    <rPh sb="11" eb="14">
      <t>フニンシャ</t>
    </rPh>
    <phoneticPr fontId="1"/>
  </si>
  <si>
    <t>留学期間
①1年以上②90日～1年未満</t>
    <rPh sb="0" eb="2">
      <t>リュウガク</t>
    </rPh>
    <rPh sb="2" eb="4">
      <t>キカン</t>
    </rPh>
    <rPh sb="7" eb="8">
      <t>ネン</t>
    </rPh>
    <rPh sb="8" eb="10">
      <t>イジョウ</t>
    </rPh>
    <rPh sb="13" eb="14">
      <t>ヒ</t>
    </rPh>
    <rPh sb="16" eb="17">
      <t>ネン</t>
    </rPh>
    <rPh sb="17" eb="19">
      <t>ミマン</t>
    </rPh>
    <phoneticPr fontId="1"/>
  </si>
  <si>
    <t>①ポストドクトラルフェローシップⅠ
②ポストドクトラルフェローシップⅡ</t>
    <phoneticPr fontId="1"/>
  </si>
  <si>
    <t>1989年4月1日以降出生の者</t>
    <rPh sb="4" eb="5">
      <t>ネン</t>
    </rPh>
    <rPh sb="6" eb="7">
      <t>ガツ</t>
    </rPh>
    <rPh sb="8" eb="9">
      <t>ヒ</t>
    </rPh>
    <rPh sb="9" eb="11">
      <t>イコウ</t>
    </rPh>
    <rPh sb="11" eb="13">
      <t>シュッセイ</t>
    </rPh>
    <rPh sb="14" eb="15">
      <t>モノ</t>
    </rPh>
    <phoneticPr fontId="1"/>
  </si>
  <si>
    <t>6,000以内
（1年分）</t>
    <rPh sb="5" eb="7">
      <t>イナイ</t>
    </rPh>
    <rPh sb="10" eb="12">
      <t>ネンブン</t>
    </rPh>
    <phoneticPr fontId="1"/>
  </si>
  <si>
    <t>リサーチフェローシップⅠ
①生命科学部門
②生命科学と他分野の融合部門
リサーチフェローシップⅡ
②生命科学と他分野の融合部門</t>
    <rPh sb="14" eb="16">
      <t>セイメイ</t>
    </rPh>
    <rPh sb="16" eb="18">
      <t>カガク</t>
    </rPh>
    <rPh sb="18" eb="20">
      <t>ブモン</t>
    </rPh>
    <rPh sb="22" eb="24">
      <t>セイメイ</t>
    </rPh>
    <rPh sb="24" eb="26">
      <t>カガク</t>
    </rPh>
    <rPh sb="27" eb="30">
      <t>タブンヤ</t>
    </rPh>
    <rPh sb="31" eb="33">
      <t>ユウゴウ</t>
    </rPh>
    <rPh sb="33" eb="35">
      <t>ブモン</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</si>
  <si>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</si>
  <si>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2022年度（第47回）「研究奨励金」交付候補者募集</t>
    <rPh sb="4" eb="6">
      <t>ネンド</t>
    </rPh>
    <rPh sb="7" eb="8">
      <t>ダイ</t>
    </rPh>
    <rPh sb="10" eb="11">
      <t>カイ</t>
    </rPh>
    <rPh sb="13" eb="15">
      <t>ケンキュウ</t>
    </rPh>
    <rPh sb="15" eb="18">
      <t>ショウレイキン</t>
    </rPh>
    <rPh sb="19" eb="21">
      <t>コウフ</t>
    </rPh>
    <rPh sb="21" eb="24">
      <t>コウホシャ</t>
    </rPh>
    <rPh sb="24" eb="26">
      <t>ボシュウ</t>
    </rPh>
    <phoneticPr fontId="1"/>
  </si>
  <si>
    <t>「ヒト」を対象とした臨床研究及びそれを支える臨床応用のための研究</t>
    <rPh sb="5" eb="7">
      <t>タイショウ</t>
    </rPh>
    <rPh sb="10" eb="12">
      <t>リンショウ</t>
    </rPh>
    <rPh sb="12" eb="14">
      <t>ケンキュウ</t>
    </rPh>
    <rPh sb="14" eb="15">
      <t>オヨ</t>
    </rPh>
    <rPh sb="19" eb="20">
      <t>ササ</t>
    </rPh>
    <rPh sb="22" eb="24">
      <t>リンショウ</t>
    </rPh>
    <rPh sb="24" eb="26">
      <t>オウヨウ</t>
    </rPh>
    <rPh sb="30" eb="32">
      <t>ケンキュウ</t>
    </rPh>
    <phoneticPr fontId="1"/>
  </si>
  <si>
    <t>45歳未満（1977年4月2日以降の出生者）</t>
    <rPh sb="2" eb="3">
      <t>サイ</t>
    </rPh>
    <rPh sb="3" eb="5">
      <t>ミマン</t>
    </rPh>
    <rPh sb="10" eb="11">
      <t>ネン</t>
    </rPh>
    <rPh sb="12" eb="13">
      <t>ガツ</t>
    </rPh>
    <rPh sb="14" eb="15">
      <t>ヒ</t>
    </rPh>
    <rPh sb="15" eb="17">
      <t>イコウ</t>
    </rPh>
    <rPh sb="18" eb="21">
      <t>シュッショウシャ</t>
    </rPh>
    <phoneticPr fontId="1"/>
  </si>
  <si>
    <t>11月中</t>
    <rPh sb="2" eb="3">
      <t>ガツ</t>
    </rPh>
    <rPh sb="3" eb="4">
      <t>チュウ</t>
    </rPh>
    <phoneticPr fontId="1"/>
  </si>
  <si>
    <t>https://www.rinyaku-fdn.or.jp/jigyou/</t>
    <phoneticPr fontId="1"/>
  </si>
  <si>
    <t>公益財団法人　全国銀行学術研究振興財団</t>
    <rPh sb="0" eb="6">
      <t>コウエキザイダンホウジン</t>
    </rPh>
    <rPh sb="7" eb="9">
      <t>ゼンコク</t>
    </rPh>
    <rPh sb="9" eb="11">
      <t>ギンコウ</t>
    </rPh>
    <rPh sb="11" eb="13">
      <t>ガクジュツ</t>
    </rPh>
    <rPh sb="13" eb="15">
      <t>ケンキュウ</t>
    </rPh>
    <rPh sb="15" eb="17">
      <t>シンコウ</t>
    </rPh>
    <rPh sb="17" eb="19">
      <t>ザイダン</t>
    </rPh>
    <phoneticPr fontId="1"/>
  </si>
  <si>
    <t>単独：1,000
共同：1,500
刊行：1,500</t>
    <rPh sb="0" eb="2">
      <t>タンドク</t>
    </rPh>
    <rPh sb="9" eb="11">
      <t>キョウドウ</t>
    </rPh>
    <rPh sb="18" eb="20">
      <t>カンコウ</t>
    </rPh>
    <phoneticPr fontId="1"/>
  </si>
  <si>
    <t>経済・金融およびこれらに関する法制に係る研究・刊行助成
法律分野では、民法、商法、経済法、その他の金融・経済に関する法律</t>
    <rPh sb="0" eb="2">
      <t>ケイザイ</t>
    </rPh>
    <rPh sb="3" eb="5">
      <t>キンユウ</t>
    </rPh>
    <rPh sb="12" eb="13">
      <t>カン</t>
    </rPh>
    <rPh sb="15" eb="17">
      <t>ホウセイ</t>
    </rPh>
    <rPh sb="18" eb="19">
      <t>カカ</t>
    </rPh>
    <rPh sb="20" eb="22">
      <t>ケンキュウ</t>
    </rPh>
    <rPh sb="23" eb="25">
      <t>カンコウ</t>
    </rPh>
    <rPh sb="25" eb="27">
      <t>ジョセイ</t>
    </rPh>
    <rPh sb="28" eb="30">
      <t>ホウリツ</t>
    </rPh>
    <rPh sb="30" eb="32">
      <t>ブンヤ</t>
    </rPh>
    <rPh sb="35" eb="37">
      <t>ミンポウ</t>
    </rPh>
    <rPh sb="38" eb="40">
      <t>ショウホウ</t>
    </rPh>
    <rPh sb="41" eb="44">
      <t>ケイザイホウ</t>
    </rPh>
    <rPh sb="47" eb="48">
      <t>タ</t>
    </rPh>
    <rPh sb="49" eb="51">
      <t>キンユウ</t>
    </rPh>
    <rPh sb="52" eb="54">
      <t>ケイザイ</t>
    </rPh>
    <rPh sb="55" eb="56">
      <t>カン</t>
    </rPh>
    <rPh sb="58" eb="60">
      <t>ホウリツ</t>
    </rPh>
    <phoneticPr fontId="1"/>
  </si>
  <si>
    <t>4月1日現在40歳未満の研究者優先</t>
    <rPh sb="1" eb="2">
      <t>ガツ</t>
    </rPh>
    <rPh sb="3" eb="4">
      <t>ヒ</t>
    </rPh>
    <rPh sb="4" eb="6">
      <t>ゲンザイ</t>
    </rPh>
    <rPh sb="8" eb="9">
      <t>サイ</t>
    </rPh>
    <rPh sb="9" eb="11">
      <t>ミマン</t>
    </rPh>
    <rPh sb="12" eb="15">
      <t>ケンキュウシャ</t>
    </rPh>
    <rPh sb="15" eb="17">
      <t>ユウセン</t>
    </rPh>
    <phoneticPr fontId="1"/>
  </si>
  <si>
    <t>12月中</t>
    <rPh sb="2" eb="3">
      <t>ガツ</t>
    </rPh>
    <rPh sb="3" eb="4">
      <t>チュウ</t>
    </rPh>
    <phoneticPr fontId="1"/>
  </si>
  <si>
    <t>http://www.jade.dti.ne.jp/~bankfund/</t>
  </si>
  <si>
    <t>一般財団法人　全国勤労者福祉・共済振興協会</t>
    <rPh sb="0" eb="2">
      <t>イッパン</t>
    </rPh>
    <rPh sb="2" eb="4">
      <t>ザイダン</t>
    </rPh>
    <rPh sb="4" eb="6">
      <t>ホウジン</t>
    </rPh>
    <rPh sb="7" eb="9">
      <t>ゼンコク</t>
    </rPh>
    <rPh sb="9" eb="12">
      <t>キンロウシャ</t>
    </rPh>
    <rPh sb="12" eb="14">
      <t>フクシ</t>
    </rPh>
    <rPh sb="15" eb="17">
      <t>キョウサイ</t>
    </rPh>
    <rPh sb="17" eb="19">
      <t>シンコウ</t>
    </rPh>
    <rPh sb="19" eb="21">
      <t>キョウカイ</t>
    </rPh>
    <phoneticPr fontId="1"/>
  </si>
  <si>
    <t>12月中旬</t>
    <rPh sb="2" eb="3">
      <t>ガツ</t>
    </rPh>
    <rPh sb="3" eb="5">
      <t>チュウジュン</t>
    </rPh>
    <phoneticPr fontId="1"/>
  </si>
  <si>
    <t>募集の研究
•自然災害等へ備える（防災・減災を含む）ための「共済・保険」
•社会的な孤立、困窮等の課題解消に向けた「共同組合・相互扶助組織」
•不安定雇用、所得格差拡大を解消するための「社会保障・社会政策」</t>
    <rPh sb="0" eb="2">
      <t>ボシュウ</t>
    </rPh>
    <rPh sb="3" eb="5">
      <t>ケンキュウ</t>
    </rPh>
    <rPh sb="7" eb="9">
      <t>シゼン</t>
    </rPh>
    <rPh sb="9" eb="11">
      <t>サイガイ</t>
    </rPh>
    <rPh sb="11" eb="12">
      <t>トウ</t>
    </rPh>
    <rPh sb="13" eb="14">
      <t>ソナ</t>
    </rPh>
    <rPh sb="17" eb="19">
      <t>ボウサイ</t>
    </rPh>
    <rPh sb="20" eb="22">
      <t>ゲンサイ</t>
    </rPh>
    <rPh sb="23" eb="24">
      <t>フク</t>
    </rPh>
    <rPh sb="30" eb="32">
      <t>キョウサイ</t>
    </rPh>
    <rPh sb="33" eb="35">
      <t>ホケン</t>
    </rPh>
    <rPh sb="38" eb="40">
      <t>シャカイ</t>
    </rPh>
    <rPh sb="40" eb="41">
      <t>テキ</t>
    </rPh>
    <rPh sb="42" eb="44">
      <t>コリツ</t>
    </rPh>
    <rPh sb="45" eb="48">
      <t>コンキュウトウ</t>
    </rPh>
    <rPh sb="49" eb="51">
      <t>カダイ</t>
    </rPh>
    <rPh sb="51" eb="53">
      <t>カイショウ</t>
    </rPh>
    <rPh sb="54" eb="55">
      <t>ム</t>
    </rPh>
    <rPh sb="58" eb="60">
      <t>キョウドウ</t>
    </rPh>
    <rPh sb="60" eb="62">
      <t>クミアイ</t>
    </rPh>
    <rPh sb="63" eb="65">
      <t>ソウゴ</t>
    </rPh>
    <rPh sb="65" eb="67">
      <t>フジョ</t>
    </rPh>
    <rPh sb="67" eb="69">
      <t>ソシキ</t>
    </rPh>
    <rPh sb="72" eb="75">
      <t>フアンテイ</t>
    </rPh>
    <rPh sb="75" eb="77">
      <t>コヨウ</t>
    </rPh>
    <rPh sb="78" eb="80">
      <t>ショトク</t>
    </rPh>
    <rPh sb="80" eb="82">
      <t>カクサ</t>
    </rPh>
    <rPh sb="82" eb="84">
      <t>カクダイ</t>
    </rPh>
    <rPh sb="85" eb="87">
      <t>カイショウ</t>
    </rPh>
    <rPh sb="93" eb="95">
      <t>シャカイ</t>
    </rPh>
    <rPh sb="95" eb="97">
      <t>ホショウ</t>
    </rPh>
    <rPh sb="98" eb="100">
      <t>シャカイ</t>
    </rPh>
    <rPh sb="100" eb="102">
      <t>セイサク</t>
    </rPh>
    <phoneticPr fontId="1"/>
  </si>
  <si>
    <t>2022年度公募委託調査研究募集</t>
    <rPh sb="4" eb="6">
      <t>ネンド</t>
    </rPh>
    <rPh sb="6" eb="8">
      <t>コウボ</t>
    </rPh>
    <rPh sb="8" eb="10">
      <t>イタク</t>
    </rPh>
    <rPh sb="10" eb="12">
      <t>チョウサ</t>
    </rPh>
    <rPh sb="12" eb="14">
      <t>ケンキュウ</t>
    </rPh>
    <rPh sb="14" eb="16">
      <t>ボシュウ</t>
    </rPh>
    <phoneticPr fontId="1"/>
  </si>
  <si>
    <t>https://www.zenrosaikyokai.or.jp/thinktank/research/assistance/</t>
  </si>
  <si>
    <t>-</t>
    <phoneticPr fontId="1"/>
  </si>
  <si>
    <t>公益財団法人　中部科学技術センター</t>
    <rPh sb="0" eb="2">
      <t>コウエキ</t>
    </rPh>
    <rPh sb="2" eb="4">
      <t>ザイダン</t>
    </rPh>
    <rPh sb="4" eb="6">
      <t>ホウジン</t>
    </rPh>
    <rPh sb="7" eb="9">
      <t>チュウブ</t>
    </rPh>
    <rPh sb="9" eb="11">
      <t>カガク</t>
    </rPh>
    <rPh sb="11" eb="13">
      <t>ギジュツ</t>
    </rPh>
    <phoneticPr fontId="1"/>
  </si>
  <si>
    <t>http://www.cstc.or.jp/</t>
  </si>
  <si>
    <t>第33回　令和4年度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</si>
  <si>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研究対象テーマ
①産業・環境分野における技術高度化並びに生産性改善のための人工知能及びその利用技術
②医療・介護・教育・経済・法律等の知的支援
③画像・音声理解、ヒューマンインターフェイス、エンターテイメント、感情情報処理の高度化
④ロボットの感覚・運動・指向・知能・感情・インタラクション等
⑤インターネット・Iot・モバイルシステムの知的で安全な利用法
⑥その他、人工知能の基礎及びその利用技術等</t>
    <rPh sb="0" eb="2">
      <t>ケンキュウ</t>
    </rPh>
    <rPh sb="2" eb="4">
      <t>タイショウ</t>
    </rPh>
    <rPh sb="9" eb="11">
      <t>サンギョウ</t>
    </rPh>
    <rPh sb="12" eb="14">
      <t>カンキョウ</t>
    </rPh>
    <rPh sb="14" eb="16">
      <t>ブンヤ</t>
    </rPh>
    <rPh sb="20" eb="22">
      <t>ギジュツ</t>
    </rPh>
    <rPh sb="22" eb="25">
      <t>コウドカ</t>
    </rPh>
    <rPh sb="25" eb="26">
      <t>ナラ</t>
    </rPh>
    <rPh sb="28" eb="31">
      <t>セイサンセイ</t>
    </rPh>
    <rPh sb="31" eb="33">
      <t>カイゼン</t>
    </rPh>
    <rPh sb="37" eb="39">
      <t>ジンコウ</t>
    </rPh>
    <rPh sb="39" eb="41">
      <t>チノウ</t>
    </rPh>
    <rPh sb="41" eb="42">
      <t>オヨ</t>
    </rPh>
    <rPh sb="45" eb="47">
      <t>リヨウ</t>
    </rPh>
    <rPh sb="47" eb="49">
      <t>ギジュツ</t>
    </rPh>
    <rPh sb="51" eb="53">
      <t>イリョウ</t>
    </rPh>
    <rPh sb="54" eb="56">
      <t>カイゴ</t>
    </rPh>
    <rPh sb="57" eb="59">
      <t>キョウイク</t>
    </rPh>
    <rPh sb="60" eb="62">
      <t>ケイザイ</t>
    </rPh>
    <rPh sb="63" eb="65">
      <t>ホウリツ</t>
    </rPh>
    <rPh sb="65" eb="66">
      <t>トウ</t>
    </rPh>
    <rPh sb="67" eb="69">
      <t>チテキ</t>
    </rPh>
    <rPh sb="69" eb="71">
      <t>シエン</t>
    </rPh>
    <rPh sb="73" eb="75">
      <t>ガゾウ</t>
    </rPh>
    <rPh sb="76" eb="80">
      <t>オンセイリカイ</t>
    </rPh>
    <rPh sb="105" eb="109">
      <t>カンジョウジョウホウ</t>
    </rPh>
    <rPh sb="109" eb="111">
      <t>ショリ</t>
    </rPh>
    <rPh sb="112" eb="115">
      <t>コウドカ</t>
    </rPh>
    <rPh sb="122" eb="124">
      <t>カンカク</t>
    </rPh>
    <rPh sb="125" eb="127">
      <t>ウンドウ</t>
    </rPh>
    <rPh sb="128" eb="130">
      <t>シコウ</t>
    </rPh>
    <rPh sb="131" eb="133">
      <t>チノウ</t>
    </rPh>
    <rPh sb="134" eb="136">
      <t>カンジョウ</t>
    </rPh>
    <rPh sb="145" eb="146">
      <t>トウ</t>
    </rPh>
    <rPh sb="169" eb="171">
      <t>チテキ</t>
    </rPh>
    <rPh sb="172" eb="174">
      <t>アンゼン</t>
    </rPh>
    <rPh sb="175" eb="178">
      <t>リヨウホウ</t>
    </rPh>
    <rPh sb="182" eb="183">
      <t>タ</t>
    </rPh>
    <rPh sb="184" eb="188">
      <t>ジンコウチノウ</t>
    </rPh>
    <rPh sb="189" eb="191">
      <t>キソ</t>
    </rPh>
    <rPh sb="191" eb="192">
      <t>オヨ</t>
    </rPh>
    <rPh sb="195" eb="197">
      <t>リヨウ</t>
    </rPh>
    <rPh sb="197" eb="199">
      <t>ギジュツ</t>
    </rPh>
    <rPh sb="199" eb="200">
      <t>トウ</t>
    </rPh>
    <phoneticPr fontId="1"/>
  </si>
  <si>
    <t>11月下旬</t>
    <rPh sb="2" eb="3">
      <t>ガツ</t>
    </rPh>
    <rPh sb="3" eb="5">
      <t>ゲジュン</t>
    </rPh>
    <phoneticPr fontId="1"/>
  </si>
  <si>
    <t>-</t>
    <phoneticPr fontId="1"/>
  </si>
  <si>
    <t>11月中旬</t>
    <rPh sb="2" eb="3">
      <t>ガツ</t>
    </rPh>
    <rPh sb="3" eb="5">
      <t>チュウジュン</t>
    </rPh>
    <phoneticPr fontId="1"/>
  </si>
  <si>
    <t>http://www.kayamorif.or.jp/j.html</t>
    <phoneticPr fontId="1"/>
  </si>
  <si>
    <t>フォーラム・シンポジウム等開催助成</t>
    <rPh sb="12" eb="17">
      <t>トウカイサイジョセイ</t>
    </rPh>
    <phoneticPr fontId="1"/>
  </si>
  <si>
    <t>11月初旬</t>
    <rPh sb="2" eb="3">
      <t>ガツ</t>
    </rPh>
    <rPh sb="3" eb="5">
      <t>ショジュン</t>
    </rPh>
    <phoneticPr fontId="1"/>
  </si>
  <si>
    <t>2022年12月1日から2024年3月末日までに開催されること</t>
    <rPh sb="4" eb="5">
      <t>ネン</t>
    </rPh>
    <rPh sb="7" eb="8">
      <t>ガツ</t>
    </rPh>
    <rPh sb="9" eb="10">
      <t>ヒ</t>
    </rPh>
    <rPh sb="16" eb="17">
      <t>ネン</t>
    </rPh>
    <rPh sb="18" eb="19">
      <t>ガツ</t>
    </rPh>
    <rPh sb="19" eb="21">
      <t>マツジツ</t>
    </rPh>
    <rPh sb="24" eb="26">
      <t>カイサイ</t>
    </rPh>
    <phoneticPr fontId="1"/>
  </si>
  <si>
    <t>22-064</t>
    <phoneticPr fontId="1"/>
  </si>
  <si>
    <t>22-065</t>
    <phoneticPr fontId="1"/>
  </si>
  <si>
    <t>22-066</t>
    <phoneticPr fontId="1"/>
  </si>
  <si>
    <t>22-067</t>
    <phoneticPr fontId="1"/>
  </si>
  <si>
    <t>22-068</t>
    <phoneticPr fontId="1"/>
  </si>
  <si>
    <t>22-069</t>
    <phoneticPr fontId="1"/>
  </si>
  <si>
    <t>22-070</t>
    <phoneticPr fontId="1"/>
  </si>
  <si>
    <t>22-071</t>
    <phoneticPr fontId="1"/>
  </si>
  <si>
    <t>22-072</t>
    <phoneticPr fontId="1"/>
  </si>
  <si>
    <t xml:space="preserve">研究助成
情報科学に関する調査、研究および開発
</t>
    <rPh sb="0" eb="2">
      <t>ケンキュウ</t>
    </rPh>
    <rPh sb="2" eb="4">
      <t>ジョセイ</t>
    </rPh>
    <rPh sb="5" eb="7">
      <t>ジョウホウ</t>
    </rPh>
    <rPh sb="7" eb="9">
      <t>カガク</t>
    </rPh>
    <rPh sb="10" eb="11">
      <t>カン</t>
    </rPh>
    <rPh sb="13" eb="15">
      <t>チョウサ</t>
    </rPh>
    <rPh sb="16" eb="18">
      <t>ケンキュウ</t>
    </rPh>
    <rPh sb="21" eb="23">
      <t>カイハツ</t>
    </rPh>
    <phoneticPr fontId="1"/>
  </si>
  <si>
    <t>22-073</t>
    <phoneticPr fontId="1"/>
  </si>
  <si>
    <t>抹茶と健康研究会</t>
    <rPh sb="0" eb="2">
      <t>マッチャ</t>
    </rPh>
    <rPh sb="3" eb="5">
      <t>ケンコウ</t>
    </rPh>
    <rPh sb="5" eb="8">
      <t>ケンキュウカイ</t>
    </rPh>
    <phoneticPr fontId="1"/>
  </si>
  <si>
    <t>-</t>
    <phoneticPr fontId="1"/>
  </si>
  <si>
    <t>https://www.matcha-and-health-research.org/requirement/</t>
  </si>
  <si>
    <t>抹茶と健康に関する科学的根拠を広く蓄積するための基礎研究、応用研究</t>
    <rPh sb="0" eb="2">
      <t>マッチャ</t>
    </rPh>
    <rPh sb="3" eb="5">
      <t>ケンコウ</t>
    </rPh>
    <rPh sb="6" eb="7">
      <t>カン</t>
    </rPh>
    <rPh sb="9" eb="12">
      <t>カガクテキ</t>
    </rPh>
    <rPh sb="12" eb="14">
      <t>コンキョ</t>
    </rPh>
    <rPh sb="15" eb="16">
      <t>ヒロ</t>
    </rPh>
    <rPh sb="17" eb="19">
      <t>チクセキ</t>
    </rPh>
    <rPh sb="24" eb="26">
      <t>キソ</t>
    </rPh>
    <rPh sb="26" eb="28">
      <t>ケンキュウ</t>
    </rPh>
    <rPh sb="29" eb="31">
      <t>オウヨウ</t>
    </rPh>
    <rPh sb="31" eb="33">
      <t>ケンキュウ</t>
    </rPh>
    <phoneticPr fontId="1"/>
  </si>
  <si>
    <t>10月</t>
    <rPh sb="2" eb="3">
      <t>ガツ</t>
    </rPh>
    <phoneticPr fontId="1"/>
  </si>
  <si>
    <t>22-074</t>
    <phoneticPr fontId="1"/>
  </si>
  <si>
    <t>公益財団法人　石本記念デサントスポーツ科学振興財団</t>
    <rPh sb="0" eb="2">
      <t>コウエキ</t>
    </rPh>
    <rPh sb="2" eb="4">
      <t>ザイダン</t>
    </rPh>
    <rPh sb="4" eb="6">
      <t>ホウジン</t>
    </rPh>
    <rPh sb="7" eb="9">
      <t>イシモト</t>
    </rPh>
    <rPh sb="9" eb="11">
      <t>キネン</t>
    </rPh>
    <rPh sb="19" eb="21">
      <t>カガク</t>
    </rPh>
    <rPh sb="21" eb="23">
      <t>シンコウ</t>
    </rPh>
    <rPh sb="23" eb="25">
      <t>ザイダン</t>
    </rPh>
    <phoneticPr fontId="1"/>
  </si>
  <si>
    <t>第45回（2023年度）公益財団法人　石本記念デサントスポーツ科学振興財団学術研究募集要項</t>
    <rPh sb="0" eb="1">
      <t>ダイ</t>
    </rPh>
    <rPh sb="3" eb="4">
      <t>カイ</t>
    </rPh>
    <rPh sb="9" eb="11">
      <t>ネンド</t>
    </rPh>
    <rPh sb="39" eb="41">
      <t>ケンキュウ</t>
    </rPh>
    <rPh sb="41" eb="43">
      <t>ボシュウ</t>
    </rPh>
    <rPh sb="43" eb="45">
      <t>ヨウコウ</t>
    </rPh>
    <phoneticPr fontId="1"/>
  </si>
  <si>
    <t>11月下旬</t>
    <rPh sb="2" eb="3">
      <t>ガツ</t>
    </rPh>
    <rPh sb="3" eb="5">
      <t>ゲジュン</t>
    </rPh>
    <phoneticPr fontId="1"/>
  </si>
  <si>
    <t>https://www.descente.co.jp/ishimoto/</t>
    <phoneticPr fontId="1"/>
  </si>
  <si>
    <t>推薦</t>
    <rPh sb="0" eb="2">
      <t>スイセン</t>
    </rPh>
    <phoneticPr fontId="1"/>
  </si>
  <si>
    <t>22-075</t>
    <phoneticPr fontId="1"/>
  </si>
  <si>
    <t>公益財団法人　旭硝子財団</t>
    <rPh sb="0" eb="4">
      <t>コウエキザイダン</t>
    </rPh>
    <rPh sb="4" eb="6">
      <t>ホウジン</t>
    </rPh>
    <rPh sb="7" eb="8">
      <t>アサヒ</t>
    </rPh>
    <rPh sb="8" eb="10">
      <t>ガラス</t>
    </rPh>
    <rPh sb="10" eb="12">
      <t>ザイダン</t>
    </rPh>
    <phoneticPr fontId="1"/>
  </si>
  <si>
    <t>2023年度　研究奨励　応募要項</t>
    <rPh sb="4" eb="6">
      <t>ネンド</t>
    </rPh>
    <rPh sb="7" eb="9">
      <t>ケンキュウ</t>
    </rPh>
    <rPh sb="9" eb="11">
      <t>ショウレイ</t>
    </rPh>
    <rPh sb="12" eb="14">
      <t>オウボ</t>
    </rPh>
    <rPh sb="14" eb="16">
      <t>ヨウコウ</t>
    </rPh>
    <phoneticPr fontId="1"/>
  </si>
  <si>
    <t>1977年1月1日以降の生まれ</t>
    <rPh sb="4" eb="5">
      <t>ネン</t>
    </rPh>
    <rPh sb="6" eb="7">
      <t>ガツ</t>
    </rPh>
    <rPh sb="8" eb="9">
      <t>ヒ</t>
    </rPh>
    <rPh sb="9" eb="11">
      <t>イコウ</t>
    </rPh>
    <rPh sb="12" eb="13">
      <t>ウ</t>
    </rPh>
    <phoneticPr fontId="1"/>
  </si>
  <si>
    <t>承認</t>
    <rPh sb="0" eb="2">
      <t>ショウニン</t>
    </rPh>
    <phoneticPr fontId="1"/>
  </si>
  <si>
    <t>https://www.af-info.or.jp/</t>
  </si>
  <si>
    <t>2023年度　サスティナブルな未来への研究助成　応募要項</t>
    <rPh sb="4" eb="6">
      <t>ネンド</t>
    </rPh>
    <rPh sb="15" eb="17">
      <t>ミライ</t>
    </rPh>
    <rPh sb="19" eb="21">
      <t>ケンキュウ</t>
    </rPh>
    <rPh sb="21" eb="23">
      <t>ジョセイ</t>
    </rPh>
    <rPh sb="24" eb="26">
      <t>オウボ</t>
    </rPh>
    <rPh sb="26" eb="28">
      <t>ヨウコウ</t>
    </rPh>
    <phoneticPr fontId="1"/>
  </si>
  <si>
    <t>45歳以下の若手研究者
1977年1月1日以降の生まれ</t>
    <rPh sb="2" eb="3">
      <t>サイ</t>
    </rPh>
    <rPh sb="3" eb="5">
      <t>イカ</t>
    </rPh>
    <rPh sb="6" eb="8">
      <t>ワカテ</t>
    </rPh>
    <rPh sb="8" eb="11">
      <t>ケンキュウシャ</t>
    </rPh>
    <rPh sb="16" eb="17">
      <t>ネン</t>
    </rPh>
    <rPh sb="18" eb="19">
      <t>ガツ</t>
    </rPh>
    <rPh sb="20" eb="21">
      <t>ヒ</t>
    </rPh>
    <rPh sb="21" eb="23">
      <t>イコウ</t>
    </rPh>
    <rPh sb="24" eb="25">
      <t>ウ</t>
    </rPh>
    <phoneticPr fontId="1"/>
  </si>
  <si>
    <t>2023年4月中旬</t>
    <rPh sb="4" eb="5">
      <t>ネン</t>
    </rPh>
    <rPh sb="6" eb="7">
      <t>ガツ</t>
    </rPh>
    <rPh sb="7" eb="9">
      <t>チュウジュン</t>
    </rPh>
    <phoneticPr fontId="1"/>
  </si>
  <si>
    <t>-</t>
    <phoneticPr fontId="1"/>
  </si>
  <si>
    <t>2023年度ブループラネット地球環境特別研究助成</t>
    <rPh sb="4" eb="6">
      <t>ネンド</t>
    </rPh>
    <rPh sb="14" eb="16">
      <t>チキュウ</t>
    </rPh>
    <rPh sb="16" eb="18">
      <t>カンキョウ</t>
    </rPh>
    <rPh sb="18" eb="20">
      <t>トクベツ</t>
    </rPh>
    <rPh sb="20" eb="22">
      <t>ケンキュウ</t>
    </rPh>
    <rPh sb="22" eb="24">
      <t>ジョセイ</t>
    </rPh>
    <phoneticPr fontId="1"/>
  </si>
  <si>
    <t>以下の5分野で、ＳＤＧｓの目標に沿った地球環境に関わる基礎研究から、社会実装に向けた検証を試みる研究
①化学・生命分野
②物理・情報分野
③建築・都市分野
④人文・社会科学分野
⑤環境フィールド研究分野</t>
    <rPh sb="0" eb="2">
      <t>イカ</t>
    </rPh>
    <rPh sb="4" eb="6">
      <t>ブンヤ</t>
    </rPh>
    <rPh sb="13" eb="15">
      <t>モクヒョウ</t>
    </rPh>
    <rPh sb="16" eb="17">
      <t>ソ</t>
    </rPh>
    <rPh sb="19" eb="21">
      <t>チキュウ</t>
    </rPh>
    <rPh sb="21" eb="23">
      <t>カンキョウ</t>
    </rPh>
    <rPh sb="24" eb="25">
      <t>カカ</t>
    </rPh>
    <rPh sb="27" eb="29">
      <t>キソ</t>
    </rPh>
    <rPh sb="29" eb="31">
      <t>ケンキュウ</t>
    </rPh>
    <rPh sb="34" eb="36">
      <t>シャカイ</t>
    </rPh>
    <rPh sb="36" eb="38">
      <t>ジッソウ</t>
    </rPh>
    <rPh sb="39" eb="40">
      <t>ム</t>
    </rPh>
    <rPh sb="42" eb="44">
      <t>ケンショウ</t>
    </rPh>
    <rPh sb="45" eb="46">
      <t>ココロ</t>
    </rPh>
    <rPh sb="48" eb="50">
      <t>ケンキュウ</t>
    </rPh>
    <rPh sb="52" eb="54">
      <t>カガク</t>
    </rPh>
    <rPh sb="55" eb="57">
      <t>セイメイ</t>
    </rPh>
    <rPh sb="57" eb="59">
      <t>ブンヤ</t>
    </rPh>
    <rPh sb="61" eb="63">
      <t>ブツリ</t>
    </rPh>
    <rPh sb="64" eb="66">
      <t>ジョウホウ</t>
    </rPh>
    <rPh sb="70" eb="72">
      <t>ケンチク</t>
    </rPh>
    <rPh sb="73" eb="75">
      <t>トシ</t>
    </rPh>
    <rPh sb="75" eb="77">
      <t>ブンヤ</t>
    </rPh>
    <phoneticPr fontId="1"/>
  </si>
  <si>
    <t>公益財団法人栢森情報科学振興財団</t>
    <rPh sb="0" eb="2">
      <t>コウエキ</t>
    </rPh>
    <rPh sb="2" eb="4">
      <t>ザイダン</t>
    </rPh>
    <rPh sb="4" eb="6">
      <t>ホウジン</t>
    </rPh>
    <rPh sb="6" eb="8">
      <t>カヤモリ</t>
    </rPh>
    <rPh sb="8" eb="10">
      <t>ジョウホウ</t>
    </rPh>
    <rPh sb="10" eb="12">
      <t>カガク</t>
    </rPh>
    <rPh sb="12" eb="14">
      <t>シンコウ</t>
    </rPh>
    <rPh sb="14" eb="16">
      <t>ザイダン</t>
    </rPh>
    <phoneticPr fontId="1"/>
  </si>
  <si>
    <t>22-076</t>
    <phoneticPr fontId="1"/>
  </si>
  <si>
    <t>京都大学大学院生命科学研究科
附属放射線生物研究センター</t>
    <rPh sb="0" eb="2">
      <t>キョウト</t>
    </rPh>
    <rPh sb="2" eb="4">
      <t>ダイガク</t>
    </rPh>
    <rPh sb="4" eb="7">
      <t>ダイガクイン</t>
    </rPh>
    <rPh sb="7" eb="9">
      <t>セイメイ</t>
    </rPh>
    <rPh sb="9" eb="11">
      <t>カガク</t>
    </rPh>
    <rPh sb="11" eb="14">
      <t>ケンキュウカ</t>
    </rPh>
    <rPh sb="15" eb="17">
      <t>フゾク</t>
    </rPh>
    <rPh sb="17" eb="20">
      <t>ホウシャセン</t>
    </rPh>
    <rPh sb="20" eb="22">
      <t>セイブツ</t>
    </rPh>
    <rPh sb="22" eb="24">
      <t>ケンキュウ</t>
    </rPh>
    <phoneticPr fontId="1"/>
  </si>
  <si>
    <t>令和4年度（2022年度）CORE　Program研究課題公募</t>
    <rPh sb="0" eb="2">
      <t>レイワ</t>
    </rPh>
    <rPh sb="3" eb="5">
      <t>ネンド</t>
    </rPh>
    <rPh sb="10" eb="12">
      <t>ネンド</t>
    </rPh>
    <rPh sb="25" eb="27">
      <t>ケンキュウ</t>
    </rPh>
    <rPh sb="27" eb="29">
      <t>カダイ</t>
    </rPh>
    <rPh sb="29" eb="31">
      <t>コウボ</t>
    </rPh>
    <phoneticPr fontId="1"/>
  </si>
  <si>
    <t>http://www.rbc.kyoto-u.ac.jp/</t>
    <phoneticPr fontId="1"/>
  </si>
  <si>
    <t>研究計画に参加する研究者のうち、実際に放射性同位元素を取り扱う者は、その所属機関において法令に定める放射線作業従事者として登録・管理され、必要な教育特訓を受けている者</t>
    <rPh sb="2" eb="4">
      <t>ケイカク</t>
    </rPh>
    <rPh sb="5" eb="7">
      <t>サンカ</t>
    </rPh>
    <rPh sb="9" eb="11">
      <t>ケンキュウ</t>
    </rPh>
    <rPh sb="11" eb="12">
      <t>シャ</t>
    </rPh>
    <rPh sb="16" eb="18">
      <t>ジッサイ</t>
    </rPh>
    <rPh sb="19" eb="22">
      <t>ホウシャセイ</t>
    </rPh>
    <rPh sb="22" eb="24">
      <t>ドウイ</t>
    </rPh>
    <rPh sb="24" eb="26">
      <t>ゲンソ</t>
    </rPh>
    <rPh sb="27" eb="28">
      <t>ト</t>
    </rPh>
    <rPh sb="29" eb="30">
      <t>アツカ</t>
    </rPh>
    <rPh sb="31" eb="32">
      <t>モノ</t>
    </rPh>
    <rPh sb="36" eb="38">
      <t>ショゾク</t>
    </rPh>
    <rPh sb="38" eb="40">
      <t>キカン</t>
    </rPh>
    <rPh sb="44" eb="46">
      <t>ホウレイ</t>
    </rPh>
    <rPh sb="47" eb="48">
      <t>サダ</t>
    </rPh>
    <rPh sb="50" eb="53">
      <t>ホウシャセン</t>
    </rPh>
    <rPh sb="53" eb="55">
      <t>サギョウ</t>
    </rPh>
    <rPh sb="55" eb="58">
      <t>ジュウジシャ</t>
    </rPh>
    <rPh sb="61" eb="63">
      <t>トウロク</t>
    </rPh>
    <rPh sb="64" eb="66">
      <t>カンリ</t>
    </rPh>
    <rPh sb="69" eb="71">
      <t>ヒツヨウ</t>
    </rPh>
    <rPh sb="72" eb="74">
      <t>キョウイク</t>
    </rPh>
    <rPh sb="74" eb="76">
      <t>トックン</t>
    </rPh>
    <rPh sb="77" eb="78">
      <t>ウ</t>
    </rPh>
    <rPh sb="82" eb="83">
      <t>モノ</t>
    </rPh>
    <phoneticPr fontId="1"/>
  </si>
  <si>
    <t>22-077</t>
    <phoneticPr fontId="1"/>
  </si>
  <si>
    <t>公益財団法人　薬力学研究会</t>
    <rPh sb="0" eb="2">
      <t>コウエキ</t>
    </rPh>
    <rPh sb="2" eb="4">
      <t>ザイダン</t>
    </rPh>
    <rPh sb="4" eb="6">
      <t>ホウジン</t>
    </rPh>
    <rPh sb="7" eb="9">
      <t>ヤクリョク</t>
    </rPh>
    <rPh sb="9" eb="10">
      <t>ガク</t>
    </rPh>
    <rPh sb="10" eb="13">
      <t>ケンキュウカイ</t>
    </rPh>
    <phoneticPr fontId="1"/>
  </si>
  <si>
    <t>2022年4月1日現在40歳以下
ただし、産前・産後休業又は育児休業を取った者は、40歳以下の制限にその日数を加算することができる</t>
    <rPh sb="4" eb="5">
      <t>ネン</t>
    </rPh>
    <rPh sb="6" eb="7">
      <t>ガツ</t>
    </rPh>
    <rPh sb="8" eb="9">
      <t>ヒ</t>
    </rPh>
    <rPh sb="9" eb="11">
      <t>ゲンザイ</t>
    </rPh>
    <rPh sb="13" eb="14">
      <t>サイ</t>
    </rPh>
    <rPh sb="14" eb="16">
      <t>イカ</t>
    </rPh>
    <rPh sb="21" eb="23">
      <t>サンゼン</t>
    </rPh>
    <rPh sb="24" eb="26">
      <t>サンゴ</t>
    </rPh>
    <rPh sb="26" eb="28">
      <t>キュウギョウ</t>
    </rPh>
    <rPh sb="28" eb="29">
      <t>マタ</t>
    </rPh>
    <rPh sb="30" eb="32">
      <t>イクジ</t>
    </rPh>
    <rPh sb="32" eb="34">
      <t>キュウギョウ</t>
    </rPh>
    <rPh sb="35" eb="36">
      <t>ト</t>
    </rPh>
    <rPh sb="38" eb="39">
      <t>モノ</t>
    </rPh>
    <rPh sb="43" eb="44">
      <t>サイ</t>
    </rPh>
    <rPh sb="44" eb="46">
      <t>イカ</t>
    </rPh>
    <rPh sb="47" eb="49">
      <t>セイゲン</t>
    </rPh>
    <rPh sb="52" eb="54">
      <t>ニッスウ</t>
    </rPh>
    <rPh sb="55" eb="57">
      <t>カサン</t>
    </rPh>
    <phoneticPr fontId="1"/>
  </si>
  <si>
    <t>-</t>
    <phoneticPr fontId="1"/>
  </si>
  <si>
    <t>2023年1月中旬</t>
    <rPh sb="4" eb="5">
      <t>ネン</t>
    </rPh>
    <rPh sb="6" eb="7">
      <t>ガツ</t>
    </rPh>
    <rPh sb="7" eb="9">
      <t>チュウジュン</t>
    </rPh>
    <phoneticPr fontId="1"/>
  </si>
  <si>
    <t>http://yakuriki.umin.jp/</t>
  </si>
  <si>
    <t>22-078</t>
    <phoneticPr fontId="1"/>
  </si>
  <si>
    <t>公益財団法人　昭和大学医学・医療振興財団</t>
    <rPh sb="0" eb="2">
      <t>コウエキ</t>
    </rPh>
    <rPh sb="2" eb="4">
      <t>ザイダン</t>
    </rPh>
    <rPh sb="4" eb="6">
      <t>ホウジン</t>
    </rPh>
    <rPh sb="7" eb="9">
      <t>ショウワ</t>
    </rPh>
    <rPh sb="9" eb="11">
      <t>ダイガク</t>
    </rPh>
    <rPh sb="11" eb="13">
      <t>イガク</t>
    </rPh>
    <rPh sb="14" eb="16">
      <t>イリョウ</t>
    </rPh>
    <rPh sb="16" eb="18">
      <t>シンコウ</t>
    </rPh>
    <rPh sb="18" eb="20">
      <t>ザイダン</t>
    </rPh>
    <phoneticPr fontId="1"/>
  </si>
  <si>
    <t>推薦</t>
    <rPh sb="0" eb="2">
      <t>スイセン</t>
    </rPh>
    <phoneticPr fontId="1"/>
  </si>
  <si>
    <t>地域保健医療の実践及び教育の分野において創造的かつ先駆的諸活動を行い、大きな成果を挙げた個人またはグループ</t>
    <rPh sb="0" eb="2">
      <t>チイキ</t>
    </rPh>
    <rPh sb="2" eb="6">
      <t>ホケンイリョウ</t>
    </rPh>
    <rPh sb="7" eb="9">
      <t>ジッセン</t>
    </rPh>
    <rPh sb="9" eb="10">
      <t>オヨ</t>
    </rPh>
    <rPh sb="11" eb="13">
      <t>キョウイク</t>
    </rPh>
    <rPh sb="14" eb="16">
      <t>ブンヤ</t>
    </rPh>
    <rPh sb="20" eb="23">
      <t>ソウゾウテキ</t>
    </rPh>
    <rPh sb="25" eb="31">
      <t>センクテキショカツドウ</t>
    </rPh>
    <rPh sb="32" eb="33">
      <t>オコナ</t>
    </rPh>
    <rPh sb="35" eb="36">
      <t>オオ</t>
    </rPh>
    <rPh sb="38" eb="40">
      <t>セイカ</t>
    </rPh>
    <rPh sb="41" eb="42">
      <t>ア</t>
    </rPh>
    <rPh sb="44" eb="46">
      <t>コジン</t>
    </rPh>
    <phoneticPr fontId="1"/>
  </si>
  <si>
    <t>11月下旬</t>
    <rPh sb="2" eb="3">
      <t>ガツ</t>
    </rPh>
    <rPh sb="3" eb="5">
      <t>ゲジュン</t>
    </rPh>
    <phoneticPr fontId="1"/>
  </si>
  <si>
    <t>22-079</t>
    <phoneticPr fontId="1"/>
  </si>
  <si>
    <t>パワーアカデミー研究</t>
    <rPh sb="8" eb="10">
      <t>ケンキュウ</t>
    </rPh>
    <phoneticPr fontId="1"/>
  </si>
  <si>
    <t>個人：1,000
共同：1,000</t>
    <rPh sb="0" eb="2">
      <t>コジン</t>
    </rPh>
    <rPh sb="9" eb="11">
      <t>キョウドウ</t>
    </rPh>
    <phoneticPr fontId="1"/>
  </si>
  <si>
    <t>2023年4月1日現在の満年齢が45歳以下の准教授、講師、助教、助手からの応募を4分の3以上採択</t>
    <rPh sb="4" eb="5">
      <t>ネン</t>
    </rPh>
    <rPh sb="6" eb="7">
      <t>ガツ</t>
    </rPh>
    <rPh sb="8" eb="9">
      <t>ヒ</t>
    </rPh>
    <rPh sb="9" eb="11">
      <t>ゲンザイ</t>
    </rPh>
    <rPh sb="12" eb="13">
      <t>マン</t>
    </rPh>
    <rPh sb="13" eb="15">
      <t>ネンレイ</t>
    </rPh>
    <rPh sb="18" eb="19">
      <t>サイ</t>
    </rPh>
    <rPh sb="19" eb="21">
      <t>イカ</t>
    </rPh>
    <rPh sb="22" eb="25">
      <t>ジュンキョウジュ</t>
    </rPh>
    <rPh sb="26" eb="28">
      <t>コウシ</t>
    </rPh>
    <rPh sb="29" eb="31">
      <t>ジョキョウ</t>
    </rPh>
    <rPh sb="32" eb="34">
      <t>ジョシュ</t>
    </rPh>
    <rPh sb="37" eb="39">
      <t>オウボ</t>
    </rPh>
    <rPh sb="41" eb="42">
      <t>ブン</t>
    </rPh>
    <rPh sb="44" eb="46">
      <t>イジョウ</t>
    </rPh>
    <rPh sb="46" eb="48">
      <t>サイタク</t>
    </rPh>
    <phoneticPr fontId="1"/>
  </si>
  <si>
    <t>12月下旬</t>
    <rPh sb="2" eb="3">
      <t>ガツ</t>
    </rPh>
    <rPh sb="3" eb="5">
      <t>ゲジュン</t>
    </rPh>
    <phoneticPr fontId="1"/>
  </si>
  <si>
    <t>https://www.power-academy.jp/info/2022/003366.html</t>
    <phoneticPr fontId="1"/>
  </si>
  <si>
    <t>【課題学術研究】
（テーマ）
①暑熱環境下における運動パフォーマンスサポートまたは快適性を実現するウェア、用品に関する研究
②運動時におけるウェア快適性実現の手法、あるいは快適性を定量化する新たな手法や指標に関する研究
③運動時のウェアの快適性と皮膚感覚に関する研究
④ウェアによる身体の動かしやすさへの影響に関する研究
【自由課題学術研究】
研究を助成することによって調査・研究の発展充実が期待されるもの</t>
    <rPh sb="1" eb="3">
      <t>カダイ</t>
    </rPh>
    <rPh sb="3" eb="5">
      <t>ガクジュツ</t>
    </rPh>
    <rPh sb="5" eb="7">
      <t>ケンキュウ</t>
    </rPh>
    <rPh sb="16" eb="18">
      <t>ショネツ</t>
    </rPh>
    <rPh sb="18" eb="21">
      <t>カンキョウカ</t>
    </rPh>
    <rPh sb="25" eb="27">
      <t>ウンドウ</t>
    </rPh>
    <rPh sb="41" eb="44">
      <t>カイテキセイ</t>
    </rPh>
    <rPh sb="45" eb="47">
      <t>ジツゲン</t>
    </rPh>
    <rPh sb="53" eb="55">
      <t>ヨウヒン</t>
    </rPh>
    <rPh sb="56" eb="57">
      <t>カン</t>
    </rPh>
    <rPh sb="59" eb="61">
      <t>ケンキュウ</t>
    </rPh>
    <rPh sb="63" eb="66">
      <t>ウンドウジ</t>
    </rPh>
    <rPh sb="73" eb="76">
      <t>カイテキセイ</t>
    </rPh>
    <rPh sb="76" eb="78">
      <t>ジツゲン</t>
    </rPh>
    <rPh sb="79" eb="81">
      <t>シュホウ</t>
    </rPh>
    <rPh sb="86" eb="89">
      <t>カイテキセイ</t>
    </rPh>
    <rPh sb="90" eb="93">
      <t>テイリョウカ</t>
    </rPh>
    <rPh sb="95" eb="96">
      <t>アラ</t>
    </rPh>
    <rPh sb="98" eb="100">
      <t>シュホウ</t>
    </rPh>
    <rPh sb="101" eb="103">
      <t>シヒョウ</t>
    </rPh>
    <rPh sb="104" eb="105">
      <t>カン</t>
    </rPh>
    <rPh sb="107" eb="109">
      <t>ケンキュウ</t>
    </rPh>
    <rPh sb="111" eb="114">
      <t>ウンドウジ</t>
    </rPh>
    <rPh sb="119" eb="122">
      <t>カイテキセイ</t>
    </rPh>
    <rPh sb="123" eb="127">
      <t>ヒフカンカク</t>
    </rPh>
    <rPh sb="128" eb="129">
      <t>カン</t>
    </rPh>
    <rPh sb="131" eb="133">
      <t>ケンキュウ</t>
    </rPh>
    <rPh sb="141" eb="143">
      <t>シンタイ</t>
    </rPh>
    <rPh sb="144" eb="145">
      <t>ウゴ</t>
    </rPh>
    <rPh sb="152" eb="154">
      <t>エイキョウ</t>
    </rPh>
    <rPh sb="155" eb="156">
      <t>カン</t>
    </rPh>
    <rPh sb="158" eb="160">
      <t>ケンキュウ</t>
    </rPh>
    <rPh sb="163" eb="165">
      <t>ジユウ</t>
    </rPh>
    <rPh sb="165" eb="167">
      <t>カダイ</t>
    </rPh>
    <rPh sb="167" eb="169">
      <t>ガクジュツ</t>
    </rPh>
    <rPh sb="169" eb="171">
      <t>ケンキュウ</t>
    </rPh>
    <rPh sb="173" eb="175">
      <t>ケンキュウ</t>
    </rPh>
    <rPh sb="176" eb="178">
      <t>ジョセイ</t>
    </rPh>
    <rPh sb="186" eb="188">
      <t>チョウサ</t>
    </rPh>
    <rPh sb="189" eb="191">
      <t>ケンキュウ</t>
    </rPh>
    <rPh sb="192" eb="194">
      <t>ハッテン</t>
    </rPh>
    <rPh sb="194" eb="196">
      <t>ジュウジツ</t>
    </rPh>
    <rPh sb="197" eb="199">
      <t>キタイ</t>
    </rPh>
    <phoneticPr fontId="1"/>
  </si>
  <si>
    <t>【課題学術研究】
入選：1,000
【自由課題学術研究】
最優秀入選：1,000
優秀入選：500</t>
    <rPh sb="1" eb="3">
      <t>カダイ</t>
    </rPh>
    <rPh sb="3" eb="5">
      <t>ガクジュツ</t>
    </rPh>
    <rPh sb="5" eb="7">
      <t>ケンキュウ</t>
    </rPh>
    <rPh sb="9" eb="11">
      <t>ニュウセン</t>
    </rPh>
    <rPh sb="20" eb="22">
      <t>ジユウ</t>
    </rPh>
    <rPh sb="22" eb="24">
      <t>カダイ</t>
    </rPh>
    <rPh sb="24" eb="26">
      <t>ガクジュツ</t>
    </rPh>
    <rPh sb="26" eb="28">
      <t>ケンキュウ</t>
    </rPh>
    <rPh sb="30" eb="33">
      <t>サイユウシュウ</t>
    </rPh>
    <rPh sb="33" eb="35">
      <t>ニュウセン</t>
    </rPh>
    <rPh sb="42" eb="44">
      <t>ユウシュウ</t>
    </rPh>
    <rPh sb="44" eb="46">
      <t>ニュウセン</t>
    </rPh>
    <phoneticPr fontId="1"/>
  </si>
  <si>
    <t>【化学・生命分野】
物質・材料、生命・生物に関わる研究
【物理・情報分野】
材料・デバイス・システム、情報・制御ならびに設計・生産の基礎に関わる研究</t>
    <rPh sb="1" eb="3">
      <t>カガク</t>
    </rPh>
    <rPh sb="4" eb="6">
      <t>セイメイ</t>
    </rPh>
    <rPh sb="6" eb="8">
      <t>ブンヤ</t>
    </rPh>
    <rPh sb="10" eb="12">
      <t>ブッシツ</t>
    </rPh>
    <rPh sb="13" eb="15">
      <t>ザイリョウ</t>
    </rPh>
    <rPh sb="16" eb="18">
      <t>セイメイ</t>
    </rPh>
    <rPh sb="19" eb="21">
      <t>セイブツ</t>
    </rPh>
    <rPh sb="22" eb="23">
      <t>カカ</t>
    </rPh>
    <rPh sb="25" eb="27">
      <t>ケンキュウ</t>
    </rPh>
    <rPh sb="30" eb="32">
      <t>ブツリ</t>
    </rPh>
    <rPh sb="33" eb="35">
      <t>ジョウホウ</t>
    </rPh>
    <rPh sb="35" eb="37">
      <t>ブンヤ</t>
    </rPh>
    <rPh sb="39" eb="41">
      <t>ザイリョウ</t>
    </rPh>
    <rPh sb="52" eb="54">
      <t>ジョウホウ</t>
    </rPh>
    <rPh sb="55" eb="57">
      <t>セイギョ</t>
    </rPh>
    <rPh sb="61" eb="63">
      <t>セッケイ</t>
    </rPh>
    <rPh sb="64" eb="66">
      <t>セイサン</t>
    </rPh>
    <rPh sb="67" eb="69">
      <t>キソ</t>
    </rPh>
    <rPh sb="70" eb="71">
      <t>カカ</t>
    </rPh>
    <rPh sb="73" eb="75">
      <t>ケンキュウ</t>
    </rPh>
    <phoneticPr fontId="1"/>
  </si>
  <si>
    <t xml:space="preserve">【提案研究コース】
①建築・都市分野
②人文・社会科学分野
③環境フィールド研究分野
</t>
    <rPh sb="1" eb="3">
      <t>テイアン</t>
    </rPh>
    <rPh sb="3" eb="5">
      <t>ケンキュウ</t>
    </rPh>
    <rPh sb="11" eb="13">
      <t>ケンチク</t>
    </rPh>
    <rPh sb="14" eb="16">
      <t>トシ</t>
    </rPh>
    <rPh sb="16" eb="18">
      <t>ブンヤ</t>
    </rPh>
    <rPh sb="20" eb="22">
      <t>ジンブン</t>
    </rPh>
    <rPh sb="23" eb="25">
      <t>シャカイ</t>
    </rPh>
    <rPh sb="25" eb="27">
      <t>カガク</t>
    </rPh>
    <rPh sb="27" eb="29">
      <t>ブンヤ</t>
    </rPh>
    <rPh sb="31" eb="33">
      <t>カンキョウ</t>
    </rPh>
    <rPh sb="38" eb="40">
      <t>ケンキュウ</t>
    </rPh>
    <rPh sb="40" eb="42">
      <t>ブンヤ</t>
    </rPh>
    <phoneticPr fontId="1"/>
  </si>
  <si>
    <t xml:space="preserve">【発展研究コース】
①建築・都市分野
②人文・社会科学分野
③環境フィールド研究分野
</t>
    <rPh sb="1" eb="3">
      <t>ハッテン</t>
    </rPh>
    <rPh sb="3" eb="5">
      <t>ケンキュウ</t>
    </rPh>
    <phoneticPr fontId="1"/>
  </si>
  <si>
    <t>①1,000～2,500
②500    ～1,500
③1,000～2,000</t>
    <phoneticPr fontId="1"/>
  </si>
  <si>
    <t>①3,000～6,000
②2,000～3,000
③3,000～6,000</t>
    <phoneticPr fontId="1"/>
  </si>
  <si>
    <t>放射線生物学研究の進展と当該分野の人材育成を目指す新事業
共同利用研究機器の利用、共同研究</t>
    <rPh sb="0" eb="3">
      <t>ホウシャセン</t>
    </rPh>
    <rPh sb="3" eb="5">
      <t>セイブツ</t>
    </rPh>
    <rPh sb="5" eb="6">
      <t>ガク</t>
    </rPh>
    <rPh sb="6" eb="8">
      <t>ケンキュウ</t>
    </rPh>
    <rPh sb="9" eb="11">
      <t>シンテン</t>
    </rPh>
    <rPh sb="12" eb="14">
      <t>トウガイ</t>
    </rPh>
    <rPh sb="14" eb="16">
      <t>ブンヤ</t>
    </rPh>
    <rPh sb="17" eb="19">
      <t>ジンザイ</t>
    </rPh>
    <rPh sb="19" eb="21">
      <t>イクセイ</t>
    </rPh>
    <rPh sb="22" eb="24">
      <t>メザ</t>
    </rPh>
    <rPh sb="25" eb="28">
      <t>シンジギョウ</t>
    </rPh>
    <rPh sb="29" eb="31">
      <t>キョウドウ</t>
    </rPh>
    <rPh sb="31" eb="33">
      <t>リヨウ</t>
    </rPh>
    <rPh sb="33" eb="35">
      <t>ケンキュウ</t>
    </rPh>
    <rPh sb="35" eb="37">
      <t>キキ</t>
    </rPh>
    <rPh sb="38" eb="40">
      <t>リヨウ</t>
    </rPh>
    <rPh sb="41" eb="43">
      <t>キョウドウ</t>
    </rPh>
    <rPh sb="43" eb="45">
      <t>ケンキュウ</t>
    </rPh>
    <phoneticPr fontId="1"/>
  </si>
  <si>
    <t>医学・医療、歯学・歯科医療、薬学等</t>
    <rPh sb="0" eb="2">
      <t>イガク</t>
    </rPh>
    <rPh sb="3" eb="5">
      <t>イリョウ</t>
    </rPh>
    <rPh sb="6" eb="8">
      <t>シガク</t>
    </rPh>
    <rPh sb="9" eb="13">
      <t>シカイリョウ</t>
    </rPh>
    <rPh sb="14" eb="17">
      <t>ヤクガクトウ</t>
    </rPh>
    <phoneticPr fontId="1"/>
  </si>
  <si>
    <t>http://showa-mf.jp/kensyouyoukou/index.html</t>
    <phoneticPr fontId="1"/>
  </si>
  <si>
    <t>特別10000</t>
    <rPh sb="0" eb="2">
      <t>トクベツ</t>
    </rPh>
    <phoneticPr fontId="1"/>
  </si>
  <si>
    <t xml:space="preserve">
研究種別：特別推進研究
パワーアカデミーマップに関連した独創的、先駆的かつ電気工学分野への波及効果が期待できる研究
</t>
    <rPh sb="1" eb="3">
      <t>ケンキュウ</t>
    </rPh>
    <rPh sb="3" eb="5">
      <t>シュベツ</t>
    </rPh>
    <rPh sb="25" eb="27">
      <t>カンレン</t>
    </rPh>
    <rPh sb="29" eb="32">
      <t>ドクソウテキ</t>
    </rPh>
    <rPh sb="33" eb="36">
      <t>センクテキ</t>
    </rPh>
    <rPh sb="38" eb="40">
      <t>デンキ</t>
    </rPh>
    <rPh sb="40" eb="42">
      <t>コウガク</t>
    </rPh>
    <rPh sb="42" eb="44">
      <t>ブンヤ</t>
    </rPh>
    <rPh sb="46" eb="48">
      <t>ハキュウ</t>
    </rPh>
    <rPh sb="48" eb="50">
      <t>コウカ</t>
    </rPh>
    <rPh sb="51" eb="53">
      <t>キタイ</t>
    </rPh>
    <rPh sb="56" eb="58">
      <t>ケンキュウ</t>
    </rPh>
    <phoneticPr fontId="1"/>
  </si>
  <si>
    <t>研究種別：萌芽研究
パワーアカデミー研究マップに関連した電気工学分野の将来展開を見据えた研究</t>
    <rPh sb="0" eb="2">
      <t>ケンキュウ</t>
    </rPh>
    <rPh sb="2" eb="4">
      <t>シュベツ</t>
    </rPh>
    <rPh sb="5" eb="7">
      <t>ホウガ</t>
    </rPh>
    <rPh sb="7" eb="9">
      <t>ケンキュウ</t>
    </rPh>
    <rPh sb="18" eb="20">
      <t>ケンキュウ</t>
    </rPh>
    <rPh sb="24" eb="26">
      <t>カンレン</t>
    </rPh>
    <rPh sb="28" eb="30">
      <t>デンキ</t>
    </rPh>
    <rPh sb="30" eb="32">
      <t>コウガク</t>
    </rPh>
    <rPh sb="32" eb="34">
      <t>ブンヤ</t>
    </rPh>
    <rPh sb="35" eb="37">
      <t>ショウライ</t>
    </rPh>
    <rPh sb="37" eb="39">
      <t>テンカイ</t>
    </rPh>
    <rPh sb="40" eb="42">
      <t>ミス</t>
    </rPh>
    <rPh sb="44" eb="46">
      <t>ケンキュウ</t>
    </rPh>
    <phoneticPr fontId="1"/>
  </si>
  <si>
    <t>22-079</t>
    <phoneticPr fontId="1"/>
  </si>
  <si>
    <t>-</t>
    <phoneticPr fontId="1"/>
  </si>
  <si>
    <t>22-080</t>
    <phoneticPr fontId="1"/>
  </si>
  <si>
    <t>公益財団法人　ホーユー科学財団</t>
    <rPh sb="0" eb="4">
      <t>コウエキザイダン</t>
    </rPh>
    <rPh sb="4" eb="6">
      <t>ホウジン</t>
    </rPh>
    <rPh sb="11" eb="13">
      <t>カガク</t>
    </rPh>
    <rPh sb="13" eb="15">
      <t>ザイダン</t>
    </rPh>
    <phoneticPr fontId="1"/>
  </si>
  <si>
    <t>2023年度　研究助成募集要項</t>
    <rPh sb="4" eb="6">
      <t>ネンド</t>
    </rPh>
    <rPh sb="7" eb="9">
      <t>ケンキュウ</t>
    </rPh>
    <rPh sb="9" eb="11">
      <t>ジョセイ</t>
    </rPh>
    <rPh sb="11" eb="13">
      <t>ボシュウ</t>
    </rPh>
    <rPh sb="13" eb="15">
      <t>ヨウコウ</t>
    </rPh>
    <phoneticPr fontId="1"/>
  </si>
  <si>
    <t>500
または
1,000</t>
    <phoneticPr fontId="1"/>
  </si>
  <si>
    <t>1）化粧品・医薬部外品関連
【募集分野】
•毛髪および頭皮に関連する研究
•染色用色素に関する研究
•毛髪又は皮膚に特異的に吸着する技術の研究
•毛髪における化学変化や物性変化を可視化する方法および画像解析</t>
    <rPh sb="2" eb="5">
      <t>ケショウヒン</t>
    </rPh>
    <rPh sb="6" eb="9">
      <t>イヤクブ</t>
    </rPh>
    <rPh sb="9" eb="11">
      <t>ガイヒン</t>
    </rPh>
    <rPh sb="11" eb="13">
      <t>カンレン</t>
    </rPh>
    <rPh sb="15" eb="17">
      <t>ボシュウ</t>
    </rPh>
    <rPh sb="17" eb="19">
      <t>ブンヤ</t>
    </rPh>
    <rPh sb="22" eb="24">
      <t>モウハツ</t>
    </rPh>
    <rPh sb="27" eb="29">
      <t>トウヒ</t>
    </rPh>
    <rPh sb="30" eb="32">
      <t>カンレン</t>
    </rPh>
    <rPh sb="34" eb="36">
      <t>ケンキュウ</t>
    </rPh>
    <rPh sb="38" eb="43">
      <t>センショクヨウシキソ</t>
    </rPh>
    <rPh sb="44" eb="45">
      <t>カン</t>
    </rPh>
    <rPh sb="47" eb="49">
      <t>ケンキュウ</t>
    </rPh>
    <rPh sb="51" eb="53">
      <t>モウハツ</t>
    </rPh>
    <rPh sb="53" eb="54">
      <t>マタ</t>
    </rPh>
    <rPh sb="55" eb="57">
      <t>ヒフ</t>
    </rPh>
    <rPh sb="58" eb="61">
      <t>トクイテキ</t>
    </rPh>
    <rPh sb="62" eb="64">
      <t>キュウチャク</t>
    </rPh>
    <rPh sb="66" eb="68">
      <t>ギジュツ</t>
    </rPh>
    <rPh sb="69" eb="71">
      <t>ケンキュウ</t>
    </rPh>
    <phoneticPr fontId="1"/>
  </si>
  <si>
    <t>2）医薬品関連
【募集分野】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9" eb="11">
      <t>ボシュウ</t>
    </rPh>
    <rPh sb="11" eb="13">
      <t>ブンヤ</t>
    </rPh>
    <rPh sb="17" eb="18">
      <t>ガタ</t>
    </rPh>
    <rPh sb="23" eb="25">
      <t>シッカン</t>
    </rPh>
    <rPh sb="26" eb="28">
      <t>ヨボウ</t>
    </rPh>
    <rPh sb="29" eb="31">
      <t>シンダン</t>
    </rPh>
    <rPh sb="32" eb="34">
      <t>チリョウ</t>
    </rPh>
    <rPh sb="35" eb="36">
      <t>カン</t>
    </rPh>
    <rPh sb="38" eb="40">
      <t>ケンキュウ</t>
    </rPh>
    <rPh sb="43" eb="44">
      <t>ガタ</t>
    </rPh>
    <rPh sb="49" eb="51">
      <t>シッカン</t>
    </rPh>
    <rPh sb="57" eb="58">
      <t>セイ</t>
    </rPh>
    <rPh sb="58" eb="60">
      <t>セッショク</t>
    </rPh>
    <rPh sb="60" eb="63">
      <t>ヒフエン</t>
    </rPh>
    <rPh sb="86" eb="88">
      <t>シッカン</t>
    </rPh>
    <rPh sb="88" eb="90">
      <t>ゼンパン</t>
    </rPh>
    <rPh sb="91" eb="92">
      <t>カカ</t>
    </rPh>
    <rPh sb="94" eb="96">
      <t>タイナイ</t>
    </rPh>
    <rPh sb="96" eb="98">
      <t>カンキョウ</t>
    </rPh>
    <rPh sb="98" eb="100">
      <t>カイゼン</t>
    </rPh>
    <rPh sb="105" eb="107">
      <t>ケンキュウ</t>
    </rPh>
    <rPh sb="114" eb="116">
      <t>ハッセイ</t>
    </rPh>
    <rPh sb="116" eb="117">
      <t>キ</t>
    </rPh>
    <rPh sb="117" eb="118">
      <t>ジョ</t>
    </rPh>
    <rPh sb="119" eb="120">
      <t>カン</t>
    </rPh>
    <rPh sb="122" eb="126">
      <t>キソケンキュウ</t>
    </rPh>
    <phoneticPr fontId="1"/>
  </si>
  <si>
    <t>2023年1月末</t>
    <rPh sb="4" eb="5">
      <t>ネン</t>
    </rPh>
    <rPh sb="6" eb="7">
      <t>ガツ</t>
    </rPh>
    <rPh sb="7" eb="8">
      <t>マツ</t>
    </rPh>
    <phoneticPr fontId="1"/>
  </si>
  <si>
    <t>https://www.hoyu.co.jp/zaidan/subsidy/</t>
    <phoneticPr fontId="1"/>
  </si>
  <si>
    <t>公益財団法人　鈴木謙三記念医科学応用研究財団</t>
    <rPh sb="0" eb="6">
      <t>コウエキザイダンホウジン</t>
    </rPh>
    <rPh sb="7" eb="11">
      <t>スズキケンゾウ</t>
    </rPh>
    <rPh sb="11" eb="13">
      <t>キネン</t>
    </rPh>
    <rPh sb="13" eb="16">
      <t>イカガク</t>
    </rPh>
    <rPh sb="16" eb="18">
      <t>オウヨウ</t>
    </rPh>
    <rPh sb="18" eb="20">
      <t>ケンキュウ</t>
    </rPh>
    <rPh sb="20" eb="22">
      <t>ザイダン</t>
    </rPh>
    <phoneticPr fontId="1"/>
  </si>
  <si>
    <t>令和4年度　調査研究助成</t>
    <rPh sb="0" eb="2">
      <t>レイワ</t>
    </rPh>
    <rPh sb="3" eb="5">
      <t>ネンド</t>
    </rPh>
    <rPh sb="6" eb="8">
      <t>チョウサ</t>
    </rPh>
    <rPh sb="8" eb="10">
      <t>ケンキュウ</t>
    </rPh>
    <rPh sb="10" eb="12">
      <t>ジョセイ</t>
    </rPh>
    <phoneticPr fontId="1"/>
  </si>
  <si>
    <t>第36回ノバルティス研究奨励金応募</t>
    <rPh sb="0" eb="1">
      <t>ダイ</t>
    </rPh>
    <rPh sb="3" eb="4">
      <t>カイ</t>
    </rPh>
    <rPh sb="10" eb="12">
      <t>ケンキュウ</t>
    </rPh>
    <rPh sb="12" eb="15">
      <t>ショウレイキン</t>
    </rPh>
    <rPh sb="15" eb="17">
      <t>オウボ</t>
    </rPh>
    <phoneticPr fontId="1"/>
  </si>
  <si>
    <t>2022年度　研究集会助成応募</t>
    <rPh sb="4" eb="6">
      <t>ネンド</t>
    </rPh>
    <rPh sb="7" eb="11">
      <t>ケンキュウシュウカイ</t>
    </rPh>
    <rPh sb="11" eb="13">
      <t>ジョセイ</t>
    </rPh>
    <rPh sb="13" eb="15">
      <t>オウボ</t>
    </rPh>
    <phoneticPr fontId="1"/>
  </si>
  <si>
    <t>2022年度　研究推進特別奨励金募集</t>
    <rPh sb="4" eb="6">
      <t>ネンド</t>
    </rPh>
    <rPh sb="7" eb="9">
      <t>ケンキュウ</t>
    </rPh>
    <rPh sb="9" eb="11">
      <t>スイシン</t>
    </rPh>
    <rPh sb="11" eb="13">
      <t>トクベツ</t>
    </rPh>
    <rPh sb="13" eb="16">
      <t>ショウレイキン</t>
    </rPh>
    <rPh sb="16" eb="18">
      <t>ボシュウ</t>
    </rPh>
    <phoneticPr fontId="1"/>
  </si>
  <si>
    <t>2022年度　来日研究生助成金募集</t>
    <rPh sb="4" eb="6">
      <t>ネンド</t>
    </rPh>
    <rPh sb="7" eb="9">
      <t>ライニチ</t>
    </rPh>
    <rPh sb="9" eb="11">
      <t>ケンキュウ</t>
    </rPh>
    <rPh sb="11" eb="12">
      <t>セイ</t>
    </rPh>
    <rPh sb="12" eb="15">
      <t>ジョセイキン</t>
    </rPh>
    <rPh sb="15" eb="17">
      <t>ボシュウ</t>
    </rPh>
    <phoneticPr fontId="1"/>
  </si>
  <si>
    <t>2022年度　研究助成金募集</t>
    <rPh sb="4" eb="6">
      <t>ネンド</t>
    </rPh>
    <rPh sb="7" eb="9">
      <t>ケンキュウ</t>
    </rPh>
    <rPh sb="9" eb="12">
      <t>ジョセイキン</t>
    </rPh>
    <rPh sb="12" eb="14">
      <t>ボシュウ</t>
    </rPh>
    <phoneticPr fontId="1"/>
  </si>
  <si>
    <t>2022年度　研究奨励金募集</t>
    <rPh sb="4" eb="6">
      <t>ネンド</t>
    </rPh>
    <rPh sb="7" eb="9">
      <t>ケンキュウ</t>
    </rPh>
    <rPh sb="9" eb="12">
      <t>ショウレイキン</t>
    </rPh>
    <rPh sb="12" eb="14">
      <t>ボシュウ</t>
    </rPh>
    <phoneticPr fontId="1"/>
  </si>
  <si>
    <t>2022年度　学術研究助成事業募集</t>
    <rPh sb="4" eb="6">
      <t>ネンド</t>
    </rPh>
    <rPh sb="7" eb="9">
      <t>ガクジュツ</t>
    </rPh>
    <rPh sb="9" eb="11">
      <t>ケンキュウ</t>
    </rPh>
    <rPh sb="11" eb="13">
      <t>ジョセイ</t>
    </rPh>
    <rPh sb="13" eb="15">
      <t>ジギョウ</t>
    </rPh>
    <rPh sb="15" eb="17">
      <t>ボシュウ</t>
    </rPh>
    <phoneticPr fontId="1"/>
  </si>
  <si>
    <t>2022年度　助成金交付応募</t>
    <rPh sb="4" eb="6">
      <t>ネンド</t>
    </rPh>
    <rPh sb="7" eb="10">
      <t>ジョセイキン</t>
    </rPh>
    <rPh sb="10" eb="12">
      <t>コウフ</t>
    </rPh>
    <rPh sb="12" eb="14">
      <t>オウボ</t>
    </rPh>
    <phoneticPr fontId="1"/>
  </si>
  <si>
    <t>2022年度　研究助成募集</t>
    <rPh sb="4" eb="6">
      <t>ネンド</t>
    </rPh>
    <rPh sb="7" eb="9">
      <t>ケンキュウ</t>
    </rPh>
    <rPh sb="9" eb="11">
      <t>ジョセイ</t>
    </rPh>
    <rPh sb="11" eb="13">
      <t>ボシュウ</t>
    </rPh>
    <phoneticPr fontId="1"/>
  </si>
  <si>
    <t>2022年度　研究助成金応募</t>
    <rPh sb="4" eb="6">
      <t>ネンド</t>
    </rPh>
    <rPh sb="7" eb="9">
      <t>ケンキュウ</t>
    </rPh>
    <rPh sb="9" eb="12">
      <t>ジョセイキン</t>
    </rPh>
    <rPh sb="12" eb="14">
      <t>オウボ</t>
    </rPh>
    <phoneticPr fontId="1"/>
  </si>
  <si>
    <t>第9回昭和上條医療賞募集</t>
    <rPh sb="0" eb="1">
      <t>ダイ</t>
    </rPh>
    <rPh sb="2" eb="3">
      <t>カイ</t>
    </rPh>
    <rPh sb="3" eb="5">
      <t>ショウワ</t>
    </rPh>
    <rPh sb="5" eb="7">
      <t>カミジョウ</t>
    </rPh>
    <rPh sb="7" eb="10">
      <t>イリョウショウ</t>
    </rPh>
    <rPh sb="10" eb="12">
      <t>ボシュウ</t>
    </rPh>
    <phoneticPr fontId="1"/>
  </si>
  <si>
    <t>2022年度パワーアカデミー研究助成の応募</t>
    <rPh sb="4" eb="6">
      <t>ネンド</t>
    </rPh>
    <rPh sb="14" eb="16">
      <t>ケンキュウ</t>
    </rPh>
    <rPh sb="16" eb="18">
      <t>ジョセイ</t>
    </rPh>
    <rPh sb="19" eb="21">
      <t>オウボ</t>
    </rPh>
    <phoneticPr fontId="1"/>
  </si>
  <si>
    <t>課題1：より豊かな生活に貢献する医療技術に関する研究
(1)日常身体活動・機能の非侵襲的な測定装置の開発
(2)QOLの向上を目指した医療技術の開発</t>
    <rPh sb="0" eb="2">
      <t>カダイ</t>
    </rPh>
    <rPh sb="6" eb="7">
      <t>ユタ</t>
    </rPh>
    <rPh sb="9" eb="11">
      <t>セイカツ</t>
    </rPh>
    <rPh sb="12" eb="14">
      <t>コウケン</t>
    </rPh>
    <rPh sb="16" eb="20">
      <t>イリョウギジュツ</t>
    </rPh>
    <rPh sb="21" eb="22">
      <t>カン</t>
    </rPh>
    <rPh sb="24" eb="26">
      <t>ケンキュウ</t>
    </rPh>
    <rPh sb="30" eb="32">
      <t>ニチジョウ</t>
    </rPh>
    <rPh sb="32" eb="34">
      <t>シンタイ</t>
    </rPh>
    <rPh sb="34" eb="36">
      <t>カツドウ</t>
    </rPh>
    <rPh sb="37" eb="39">
      <t>キノウ</t>
    </rPh>
    <rPh sb="40" eb="41">
      <t>ヒ</t>
    </rPh>
    <rPh sb="41" eb="43">
      <t>シンシュウ</t>
    </rPh>
    <rPh sb="43" eb="44">
      <t>テキ</t>
    </rPh>
    <rPh sb="45" eb="47">
      <t>ソクテイ</t>
    </rPh>
    <rPh sb="47" eb="49">
      <t>ソウチ</t>
    </rPh>
    <rPh sb="50" eb="52">
      <t>カイハツ</t>
    </rPh>
    <rPh sb="60" eb="62">
      <t>コウジョウ</t>
    </rPh>
    <rPh sb="63" eb="65">
      <t>メザ</t>
    </rPh>
    <rPh sb="67" eb="69">
      <t>イリョウ</t>
    </rPh>
    <rPh sb="69" eb="71">
      <t>ギジュツ</t>
    </rPh>
    <rPh sb="72" eb="74">
      <t>カイハツ</t>
    </rPh>
    <phoneticPr fontId="1"/>
  </si>
  <si>
    <t>課題2：生活習慣病における医学、薬学の萌芽的研究
(1)病態の解明よ病態モデルの開発
(2)生理活性物質と創薬に関する研究
課題3：心臓電気現象の異常を探求し医療の明日を拓く研究</t>
    <rPh sb="0" eb="2">
      <t>カダイ</t>
    </rPh>
    <rPh sb="4" eb="6">
      <t>セイカツ</t>
    </rPh>
    <rPh sb="6" eb="9">
      <t>シュウカンビョウ</t>
    </rPh>
    <rPh sb="13" eb="15">
      <t>イガク</t>
    </rPh>
    <rPh sb="16" eb="18">
      <t>ヤクガク</t>
    </rPh>
    <rPh sb="19" eb="22">
      <t>ホウガテキ</t>
    </rPh>
    <rPh sb="22" eb="24">
      <t>ケンキュウ</t>
    </rPh>
    <rPh sb="28" eb="30">
      <t>ビョウタイ</t>
    </rPh>
    <rPh sb="31" eb="33">
      <t>カイメイ</t>
    </rPh>
    <rPh sb="34" eb="36">
      <t>ビョウタイ</t>
    </rPh>
    <rPh sb="40" eb="42">
      <t>カイハツ</t>
    </rPh>
    <rPh sb="46" eb="50">
      <t>セイリカッセイ</t>
    </rPh>
    <rPh sb="50" eb="52">
      <t>ブッシツ</t>
    </rPh>
    <rPh sb="53" eb="55">
      <t>ソウヤク</t>
    </rPh>
    <rPh sb="56" eb="57">
      <t>カン</t>
    </rPh>
    <rPh sb="59" eb="61">
      <t>ケンキュウ</t>
    </rPh>
    <rPh sb="63" eb="65">
      <t>カダイ</t>
    </rPh>
    <rPh sb="67" eb="69">
      <t>シンゾウ</t>
    </rPh>
    <rPh sb="69" eb="71">
      <t>デンキ</t>
    </rPh>
    <rPh sb="71" eb="73">
      <t>ゲンショウ</t>
    </rPh>
    <rPh sb="74" eb="76">
      <t>イジョウ</t>
    </rPh>
    <rPh sb="77" eb="79">
      <t>タンキュウ</t>
    </rPh>
    <rPh sb="80" eb="82">
      <t>イリョウ</t>
    </rPh>
    <rPh sb="83" eb="85">
      <t>アス</t>
    </rPh>
    <rPh sb="86" eb="87">
      <t>ヒラ</t>
    </rPh>
    <rPh sb="88" eb="90">
      <t>ケンキュウ</t>
    </rPh>
    <phoneticPr fontId="1"/>
  </si>
  <si>
    <t>課題2は、満45歳以下
（1976年8月1日以降生まれ）</t>
    <rPh sb="0" eb="2">
      <t>カダイ</t>
    </rPh>
    <rPh sb="5" eb="6">
      <t>マン</t>
    </rPh>
    <rPh sb="8" eb="9">
      <t>サイ</t>
    </rPh>
    <rPh sb="9" eb="11">
      <t>イカ</t>
    </rPh>
    <rPh sb="17" eb="18">
      <t>ネン</t>
    </rPh>
    <rPh sb="19" eb="20">
      <t>ガツ</t>
    </rPh>
    <rPh sb="21" eb="22">
      <t>ヒ</t>
    </rPh>
    <rPh sb="22" eb="24">
      <t>イコウ</t>
    </rPh>
    <rPh sb="24" eb="25">
      <t>ウ</t>
    </rPh>
    <phoneticPr fontId="1"/>
  </si>
  <si>
    <t>推薦</t>
    <rPh sb="0" eb="2">
      <t>スイセン</t>
    </rPh>
    <phoneticPr fontId="1"/>
  </si>
  <si>
    <t>10月下旬</t>
    <rPh sb="2" eb="3">
      <t>ガツ</t>
    </rPh>
    <rPh sb="3" eb="5">
      <t>ゲジュン</t>
    </rPh>
    <phoneticPr fontId="1"/>
  </si>
  <si>
    <t>https://www.suzukenzaidan.or.jp/bosyu/index.html</t>
  </si>
  <si>
    <t>https://www.inno.go.jp/</t>
    <phoneticPr fontId="1"/>
  </si>
  <si>
    <t>22-081</t>
    <phoneticPr fontId="1"/>
  </si>
  <si>
    <t>22-082</t>
    <phoneticPr fontId="1"/>
  </si>
  <si>
    <t>㈱角川アスキー総合研究所</t>
    <rPh sb="1" eb="3">
      <t>カドカワ</t>
    </rPh>
    <rPh sb="7" eb="9">
      <t>ソウゴウ</t>
    </rPh>
    <rPh sb="9" eb="12">
      <t>ケンキュウショ</t>
    </rPh>
    <phoneticPr fontId="1"/>
  </si>
  <si>
    <t>総務省　戦略的情報通信研究開発推進事業（SCOPE）
独創的な人向け特別枠
「異能vation」プログラム</t>
    <rPh sb="0" eb="3">
      <t>ソウムショウ</t>
    </rPh>
    <rPh sb="4" eb="7">
      <t>センリャクテキ</t>
    </rPh>
    <rPh sb="7" eb="9">
      <t>ジョウホウ</t>
    </rPh>
    <rPh sb="9" eb="11">
      <t>ツウシン</t>
    </rPh>
    <rPh sb="11" eb="13">
      <t>ケンキュウ</t>
    </rPh>
    <rPh sb="13" eb="15">
      <t>カイハツ</t>
    </rPh>
    <rPh sb="15" eb="17">
      <t>スイシン</t>
    </rPh>
    <rPh sb="17" eb="19">
      <t>ジギョウ</t>
    </rPh>
    <rPh sb="27" eb="30">
      <t>ドクソウテキ</t>
    </rPh>
    <rPh sb="31" eb="32">
      <t>ヒト</t>
    </rPh>
    <rPh sb="32" eb="33">
      <t>ム</t>
    </rPh>
    <rPh sb="34" eb="36">
      <t>トクベツ</t>
    </rPh>
    <rPh sb="36" eb="37">
      <t>ワク</t>
    </rPh>
    <rPh sb="39" eb="41">
      <t>イノウ</t>
    </rPh>
    <phoneticPr fontId="1"/>
  </si>
  <si>
    <t>22-080</t>
    <phoneticPr fontId="1"/>
  </si>
  <si>
    <t>22-081</t>
    <phoneticPr fontId="1"/>
  </si>
  <si>
    <t>推薦</t>
    <rPh sb="0" eb="2">
      <t>スイセン</t>
    </rPh>
    <phoneticPr fontId="1"/>
  </si>
  <si>
    <t xml:space="preserve">【破壊的な挑戦】
ICT（情報通信技術）分野において、奇想天外でアンビシャスな技術課題
【ジェネレーションアワード】
ICT（情報通信技術）分野においてアイデア・技術・発見を募集し、異能vation協力協賛企業と連携、表彰を行う
</t>
    <rPh sb="1" eb="4">
      <t>ハカイテキ</t>
    </rPh>
    <rPh sb="5" eb="7">
      <t>チョウセン</t>
    </rPh>
    <rPh sb="13" eb="15">
      <t>ジョウホウ</t>
    </rPh>
    <rPh sb="15" eb="17">
      <t>ツウシン</t>
    </rPh>
    <rPh sb="17" eb="19">
      <t>ギジュツ</t>
    </rPh>
    <rPh sb="20" eb="22">
      <t>ブンヤ</t>
    </rPh>
    <rPh sb="27" eb="31">
      <t>キソウテンガイ</t>
    </rPh>
    <rPh sb="39" eb="41">
      <t>ギジュツ</t>
    </rPh>
    <rPh sb="41" eb="43">
      <t>カダイ</t>
    </rPh>
    <rPh sb="63" eb="65">
      <t>ジョウホウ</t>
    </rPh>
    <rPh sb="65" eb="67">
      <t>ツウシン</t>
    </rPh>
    <rPh sb="67" eb="69">
      <t>ギジュツ</t>
    </rPh>
    <rPh sb="70" eb="72">
      <t>ブンヤ</t>
    </rPh>
    <rPh sb="81" eb="83">
      <t>ギジュツ</t>
    </rPh>
    <rPh sb="84" eb="86">
      <t>ハッケン</t>
    </rPh>
    <rPh sb="87" eb="89">
      <t>ボシュウ</t>
    </rPh>
    <rPh sb="99" eb="101">
      <t>キョウリョク</t>
    </rPh>
    <rPh sb="101" eb="103">
      <t>キョウサン</t>
    </rPh>
    <rPh sb="103" eb="105">
      <t>キギョウ</t>
    </rPh>
    <rPh sb="106" eb="108">
      <t>レンケイ</t>
    </rPh>
    <rPh sb="109" eb="111">
      <t>ヒョウショウ</t>
    </rPh>
    <rPh sb="112" eb="113">
      <t>オコナ</t>
    </rPh>
    <phoneticPr fontId="1"/>
  </si>
  <si>
    <t xml:space="preserve">挑戦　3,000
副賞　　200
</t>
    <rPh sb="0" eb="2">
      <t>チョウセン</t>
    </rPh>
    <rPh sb="9" eb="11">
      <t>フクショウ</t>
    </rPh>
    <phoneticPr fontId="1"/>
  </si>
  <si>
    <t>-</t>
    <phoneticPr fontId="1"/>
  </si>
  <si>
    <t>22-083</t>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</si>
  <si>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</si>
  <si>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2022年度　助成金応募</t>
    <rPh sb="4" eb="6">
      <t>ネンド</t>
    </rPh>
    <rPh sb="7" eb="10">
      <t>ジョセイキン</t>
    </rPh>
    <rPh sb="10" eb="12">
      <t>オウボ</t>
    </rPh>
    <phoneticPr fontId="1"/>
  </si>
  <si>
    <t>1.調査研究助成事業
Ａ.シミュレーション＆ゲーミングに関する調査研究
Ｂ.①学習用のソフトウェアの試作
　 ②社会に役立つシリアスゲームの調査研究
　 ③エンタテイメントゲームに関する調査研究</t>
    <rPh sb="2" eb="4">
      <t>チョウサ</t>
    </rPh>
    <rPh sb="4" eb="6">
      <t>ケンキュウ</t>
    </rPh>
    <rPh sb="6" eb="8">
      <t>ジョセイ</t>
    </rPh>
    <rPh sb="8" eb="10">
      <t>ジギョウ</t>
    </rPh>
    <rPh sb="28" eb="29">
      <t>カン</t>
    </rPh>
    <rPh sb="31" eb="33">
      <t>チョウサ</t>
    </rPh>
    <rPh sb="33" eb="35">
      <t>ケンキュウ</t>
    </rPh>
    <rPh sb="39" eb="42">
      <t>ガクシュウヨウ</t>
    </rPh>
    <rPh sb="50" eb="52">
      <t>シサク</t>
    </rPh>
    <rPh sb="56" eb="58">
      <t>シャカイ</t>
    </rPh>
    <rPh sb="59" eb="61">
      <t>ヤクダ</t>
    </rPh>
    <rPh sb="70" eb="72">
      <t>チョウサ</t>
    </rPh>
    <rPh sb="72" eb="74">
      <t>ケンキュウ</t>
    </rPh>
    <rPh sb="90" eb="91">
      <t>カン</t>
    </rPh>
    <rPh sb="93" eb="95">
      <t>チョウサ</t>
    </rPh>
    <rPh sb="95" eb="97">
      <t>ケンキュウ</t>
    </rPh>
    <phoneticPr fontId="1"/>
  </si>
  <si>
    <t>2.補助金事業
Ｃ.シミュレーション＆ゲーミングの先進的独創的な手法の研究</t>
    <rPh sb="2" eb="5">
      <t>ホジョキン</t>
    </rPh>
    <rPh sb="5" eb="7">
      <t>ジギョウ</t>
    </rPh>
    <rPh sb="25" eb="28">
      <t>センシンテキ</t>
    </rPh>
    <rPh sb="28" eb="31">
      <t>ドクソウテキ</t>
    </rPh>
    <rPh sb="32" eb="34">
      <t>シュホウ</t>
    </rPh>
    <rPh sb="35" eb="37">
      <t>ケンキュウ</t>
    </rPh>
    <phoneticPr fontId="1"/>
  </si>
  <si>
    <t>若手研究者（大学院生・助手等）対象</t>
    <rPh sb="0" eb="2">
      <t>ワカテ</t>
    </rPh>
    <rPh sb="2" eb="5">
      <t>ケンキュウシャ</t>
    </rPh>
    <rPh sb="6" eb="9">
      <t>ダイガクイン</t>
    </rPh>
    <rPh sb="9" eb="10">
      <t>セイ</t>
    </rPh>
    <rPh sb="11" eb="13">
      <t>ジョシュ</t>
    </rPh>
    <rPh sb="13" eb="14">
      <t>トウ</t>
    </rPh>
    <rPh sb="15" eb="17">
      <t>タイショウ</t>
    </rPh>
    <phoneticPr fontId="1"/>
  </si>
  <si>
    <t>-</t>
    <phoneticPr fontId="1"/>
  </si>
  <si>
    <t>http://www.fost.or.jp/subsidies.html</t>
    <phoneticPr fontId="1"/>
  </si>
  <si>
    <t>22-084</t>
    <phoneticPr fontId="1"/>
  </si>
  <si>
    <t>公益社団法人全国老人福祉施設協議会</t>
    <rPh sb="0" eb="2">
      <t>コウエキ</t>
    </rPh>
    <rPh sb="2" eb="4">
      <t>シャダン</t>
    </rPh>
    <rPh sb="4" eb="6">
      <t>ホウジン</t>
    </rPh>
    <rPh sb="6" eb="8">
      <t>ゼンコク</t>
    </rPh>
    <rPh sb="8" eb="10">
      <t>ロウジン</t>
    </rPh>
    <rPh sb="10" eb="12">
      <t>フクシ</t>
    </rPh>
    <rPh sb="12" eb="14">
      <t>シセツ</t>
    </rPh>
    <rPh sb="14" eb="17">
      <t>キョウギカイ</t>
    </rPh>
    <phoneticPr fontId="1"/>
  </si>
  <si>
    <t>令和4年度　調査研究助成事業　二次募集</t>
    <rPh sb="0" eb="2">
      <t>レイワ</t>
    </rPh>
    <rPh sb="3" eb="5">
      <t>ネンド</t>
    </rPh>
    <rPh sb="6" eb="8">
      <t>チョウサ</t>
    </rPh>
    <rPh sb="8" eb="10">
      <t>ケンキュウ</t>
    </rPh>
    <rPh sb="10" eb="12">
      <t>ジョセイ</t>
    </rPh>
    <rPh sb="12" eb="14">
      <t>ジギョウ</t>
    </rPh>
    <rPh sb="15" eb="17">
      <t>ニジ</t>
    </rPh>
    <rPh sb="17" eb="19">
      <t>ボシュウ</t>
    </rPh>
    <phoneticPr fontId="1"/>
  </si>
  <si>
    <t>①医療・介護連携による認知症ケアのエビデンスに関する調査研究
②重度化対応・看取り支援のエビデンスに関する調査研究
③ケアの生産性向上に資する調査研究</t>
    <rPh sb="1" eb="3">
      <t>イリョウ</t>
    </rPh>
    <rPh sb="4" eb="6">
      <t>カイゴ</t>
    </rPh>
    <rPh sb="6" eb="8">
      <t>レンケイ</t>
    </rPh>
    <rPh sb="11" eb="14">
      <t>ニンチショウ</t>
    </rPh>
    <rPh sb="23" eb="24">
      <t>カン</t>
    </rPh>
    <rPh sb="26" eb="28">
      <t>チョウサ</t>
    </rPh>
    <rPh sb="28" eb="30">
      <t>ケンキュウ</t>
    </rPh>
    <rPh sb="32" eb="35">
      <t>ジュウドカ</t>
    </rPh>
    <rPh sb="35" eb="37">
      <t>タイオウ</t>
    </rPh>
    <rPh sb="38" eb="40">
      <t>ミト</t>
    </rPh>
    <rPh sb="41" eb="43">
      <t>シエン</t>
    </rPh>
    <rPh sb="50" eb="51">
      <t>カン</t>
    </rPh>
    <rPh sb="53" eb="55">
      <t>チョウサ</t>
    </rPh>
    <rPh sb="55" eb="57">
      <t>ケンキュウ</t>
    </rPh>
    <rPh sb="62" eb="65">
      <t>セイサンセイ</t>
    </rPh>
    <rPh sb="65" eb="67">
      <t>コウジョウ</t>
    </rPh>
    <rPh sb="68" eb="69">
      <t>シ</t>
    </rPh>
    <rPh sb="71" eb="73">
      <t>チョウサ</t>
    </rPh>
    <rPh sb="73" eb="75">
      <t>ケンキュウ</t>
    </rPh>
    <phoneticPr fontId="1"/>
  </si>
  <si>
    <t>9月下旬</t>
    <rPh sb="1" eb="2">
      <t>ガツ</t>
    </rPh>
    <rPh sb="2" eb="4">
      <t>ゲジュン</t>
    </rPh>
    <phoneticPr fontId="1"/>
  </si>
  <si>
    <t>https://www.roushikyo.or.jp/</t>
    <phoneticPr fontId="1"/>
  </si>
  <si>
    <t>-</t>
    <phoneticPr fontId="1"/>
  </si>
  <si>
    <t>公益財団法人　中冨健康科学振興財団</t>
    <rPh sb="0" eb="2">
      <t>コウエキ</t>
    </rPh>
    <rPh sb="2" eb="4">
      <t>ザイダン</t>
    </rPh>
    <rPh sb="4" eb="6">
      <t>ホウジン</t>
    </rPh>
    <rPh sb="7" eb="9">
      <t>ナカトミ</t>
    </rPh>
    <rPh sb="9" eb="11">
      <t>ケンコウ</t>
    </rPh>
    <rPh sb="11" eb="13">
      <t>カガク</t>
    </rPh>
    <rPh sb="13" eb="15">
      <t>シンコウ</t>
    </rPh>
    <rPh sb="15" eb="17">
      <t>ザイダン</t>
    </rPh>
    <phoneticPr fontId="1"/>
  </si>
  <si>
    <t>22-085</t>
    <phoneticPr fontId="1"/>
  </si>
  <si>
    <t>第一三共株式会社</t>
    <rPh sb="0" eb="2">
      <t>ダイイチ</t>
    </rPh>
    <rPh sb="2" eb="4">
      <t>サンキョウ</t>
    </rPh>
    <rPh sb="4" eb="6">
      <t>カブシキ</t>
    </rPh>
    <rPh sb="6" eb="8">
      <t>カイシャ</t>
    </rPh>
    <phoneticPr fontId="1"/>
  </si>
  <si>
    <t>総額：10,000</t>
    <rPh sb="0" eb="2">
      <t>ソウガク</t>
    </rPh>
    <phoneticPr fontId="1"/>
  </si>
  <si>
    <t>10月末</t>
    <rPh sb="2" eb="3">
      <t>ガツ</t>
    </rPh>
    <rPh sb="3" eb="4">
      <t>マツ</t>
    </rPh>
    <phoneticPr fontId="1"/>
  </si>
  <si>
    <t>https://taneds.daiichisankyo.co.jp/guideline/</t>
  </si>
  <si>
    <t>22-086</t>
    <phoneticPr fontId="1"/>
  </si>
  <si>
    <t>https://www.osaka21.or.jp/</t>
    <phoneticPr fontId="1"/>
  </si>
  <si>
    <t>募集テーマ
A.創薬テクノロジー研究タイプ
B.疾患領域別の研究タイプ
C.第一三共のモダリティ技術活用タイプ</t>
    <rPh sb="0" eb="2">
      <t>ボシュウ</t>
    </rPh>
    <rPh sb="8" eb="10">
      <t>ソウヤク</t>
    </rPh>
    <rPh sb="16" eb="18">
      <t>ケンキュウ</t>
    </rPh>
    <rPh sb="24" eb="26">
      <t>シッカン</t>
    </rPh>
    <rPh sb="26" eb="28">
      <t>リョウイキ</t>
    </rPh>
    <rPh sb="28" eb="29">
      <t>ベツ</t>
    </rPh>
    <rPh sb="30" eb="32">
      <t>ケンキュウ</t>
    </rPh>
    <rPh sb="38" eb="40">
      <t>ダイイチ</t>
    </rPh>
    <rPh sb="40" eb="42">
      <t>サンキョウ</t>
    </rPh>
    <rPh sb="48" eb="50">
      <t>ギジュツ</t>
    </rPh>
    <rPh sb="50" eb="52">
      <t>カツヨウ</t>
    </rPh>
    <phoneticPr fontId="1"/>
  </si>
  <si>
    <t>2022年　TaNeDS（タネダス）応募</t>
    <rPh sb="4" eb="5">
      <t>ネン</t>
    </rPh>
    <rPh sb="18" eb="20">
      <t>オウボ</t>
    </rPh>
    <phoneticPr fontId="1"/>
  </si>
  <si>
    <t>-</t>
    <phoneticPr fontId="1"/>
  </si>
  <si>
    <t>公益財団法人　関西・大阪21世紀協会</t>
    <rPh sb="0" eb="6">
      <t>コウエキザイダンホウジン</t>
    </rPh>
    <rPh sb="7" eb="9">
      <t>カンサイ</t>
    </rPh>
    <rPh sb="10" eb="12">
      <t>オオサカ</t>
    </rPh>
    <rPh sb="14" eb="16">
      <t>セイキ</t>
    </rPh>
    <rPh sb="16" eb="18">
      <t>キョウカイ</t>
    </rPh>
    <phoneticPr fontId="1"/>
  </si>
  <si>
    <t>2023年度　日本万国博覧会記念基金助成事業募集</t>
    <rPh sb="4" eb="6">
      <t>ネンド</t>
    </rPh>
    <rPh sb="7" eb="9">
      <t>ニホン</t>
    </rPh>
    <rPh sb="9" eb="11">
      <t>バンコク</t>
    </rPh>
    <rPh sb="11" eb="14">
      <t>ハクランカイ</t>
    </rPh>
    <rPh sb="14" eb="16">
      <t>キネン</t>
    </rPh>
    <rPh sb="16" eb="18">
      <t>キキン</t>
    </rPh>
    <rPh sb="18" eb="20">
      <t>ジョセイ</t>
    </rPh>
    <rPh sb="20" eb="22">
      <t>ジギョウ</t>
    </rPh>
    <rPh sb="22" eb="24">
      <t>ボシュウ</t>
    </rPh>
    <phoneticPr fontId="1"/>
  </si>
  <si>
    <t>対象となる事業
①国際文化交流、国際親善に寄与する活動
②教育・学術に関する国際的な活動</t>
    <rPh sb="0" eb="2">
      <t>タイショウ</t>
    </rPh>
    <rPh sb="5" eb="7">
      <t>ジギョウ</t>
    </rPh>
    <rPh sb="9" eb="11">
      <t>コクサイ</t>
    </rPh>
    <rPh sb="11" eb="13">
      <t>ブンカ</t>
    </rPh>
    <rPh sb="13" eb="15">
      <t>コウリュウ</t>
    </rPh>
    <rPh sb="16" eb="18">
      <t>コクサイ</t>
    </rPh>
    <rPh sb="18" eb="20">
      <t>シンゼン</t>
    </rPh>
    <rPh sb="21" eb="23">
      <t>キヨ</t>
    </rPh>
    <rPh sb="25" eb="27">
      <t>カツドウ</t>
    </rPh>
    <rPh sb="29" eb="31">
      <t>キョウイク</t>
    </rPh>
    <rPh sb="32" eb="34">
      <t>ガクジュツ</t>
    </rPh>
    <rPh sb="35" eb="36">
      <t>カン</t>
    </rPh>
    <rPh sb="38" eb="40">
      <t>コクサイ</t>
    </rPh>
    <rPh sb="40" eb="41">
      <t>テキ</t>
    </rPh>
    <rPh sb="42" eb="44">
      <t>カツドウ</t>
    </rPh>
    <phoneticPr fontId="1"/>
  </si>
  <si>
    <t>複数年度：10,000
単年度：3,000</t>
    <rPh sb="0" eb="2">
      <t>フクスウ</t>
    </rPh>
    <rPh sb="2" eb="4">
      <t>ネンド</t>
    </rPh>
    <rPh sb="12" eb="15">
      <t>タンネンド</t>
    </rPh>
    <phoneticPr fontId="1"/>
  </si>
  <si>
    <t>-</t>
    <phoneticPr fontId="1"/>
  </si>
  <si>
    <t>12月末</t>
    <rPh sb="2" eb="3">
      <t>ガツ</t>
    </rPh>
    <rPh sb="3" eb="4">
      <t>マツ</t>
    </rPh>
    <phoneticPr fontId="1"/>
  </si>
  <si>
    <t>22-087</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</si>
  <si>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</si>
  <si>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第18回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</si>
  <si>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推薦</t>
    <rPh sb="0" eb="2">
      <t>スイセン</t>
    </rPh>
    <phoneticPr fontId="1"/>
  </si>
  <si>
    <t>対象となる研究
①「ことばの力」を育む研究
②児童教育実践の質を向上させる研究</t>
    <rPh sb="0" eb="2">
      <t>タイショウ</t>
    </rPh>
    <rPh sb="5" eb="7">
      <t>ケンキュウ</t>
    </rPh>
    <rPh sb="14" eb="15">
      <t>チカラ</t>
    </rPh>
    <rPh sb="17" eb="18">
      <t>ハグク</t>
    </rPh>
    <rPh sb="19" eb="21">
      <t>ケンキュウ</t>
    </rPh>
    <rPh sb="23" eb="25">
      <t>ジドウ</t>
    </rPh>
    <rPh sb="25" eb="27">
      <t>キョウイク</t>
    </rPh>
    <rPh sb="27" eb="29">
      <t>ジッセン</t>
    </rPh>
    <rPh sb="30" eb="31">
      <t>シツ</t>
    </rPh>
    <rPh sb="32" eb="34">
      <t>コウジョウ</t>
    </rPh>
    <rPh sb="37" eb="39">
      <t>ケンキュウ</t>
    </rPh>
    <phoneticPr fontId="1"/>
  </si>
  <si>
    <t>1ヶ年：2,000
2ヶ年：3,000</t>
    <rPh sb="2" eb="3">
      <t>ネン</t>
    </rPh>
    <rPh sb="12" eb="13">
      <t>ネン</t>
    </rPh>
    <phoneticPr fontId="1"/>
  </si>
  <si>
    <t>-</t>
    <phoneticPr fontId="1"/>
  </si>
  <si>
    <t>2023年2月下旬</t>
    <rPh sb="4" eb="5">
      <t>ネン</t>
    </rPh>
    <rPh sb="6" eb="7">
      <t>ガツ</t>
    </rPh>
    <rPh sb="7" eb="9">
      <t>ゲジュン</t>
    </rPh>
    <phoneticPr fontId="1"/>
  </si>
  <si>
    <t>https://www.hakuhodofoundation.or.jp/subsidy/</t>
    <phoneticPr fontId="1"/>
  </si>
  <si>
    <t>●</t>
    <phoneticPr fontId="1"/>
  </si>
  <si>
    <t>22-088</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</si>
  <si>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</si>
  <si>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研究助成 薬学および関連諸分野の研究に対する助成</t>
    <rPh sb="5" eb="7">
      <t>ヤクガク</t>
    </rPh>
    <rPh sb="10" eb="12">
      <t>カンレン</t>
    </rPh>
    <rPh sb="12" eb="15">
      <t>ショブンヤ</t>
    </rPh>
    <rPh sb="19" eb="20">
      <t>タイ</t>
    </rPh>
    <rPh sb="22" eb="24">
      <t>ジョセイ</t>
    </rPh>
    <phoneticPr fontId="1"/>
  </si>
  <si>
    <t xml:space="preserve">対象分野
グループＡ：化学系、物理系、生物系、医療系
グループＢ：医療現場（薬剤部・薬局等）における研究、伝統医薬に関連した研究、衛生化学・環境化学を指向した研究、医薬品・医療分野における分析を対象とした研究、社会薬学・レギュラトリーサイエンス研究及びこれらの複合分野の研究
</t>
    <rPh sb="0" eb="2">
      <t>タイショウ</t>
    </rPh>
    <rPh sb="2" eb="4">
      <t>ブンヤ</t>
    </rPh>
    <rPh sb="11" eb="14">
      <t>カガクケイ</t>
    </rPh>
    <rPh sb="15" eb="18">
      <t>ブツリケイ</t>
    </rPh>
    <rPh sb="19" eb="22">
      <t>セイブツケイ</t>
    </rPh>
    <rPh sb="23" eb="26">
      <t>イリョウケイ</t>
    </rPh>
    <rPh sb="34" eb="36">
      <t>イリョウ</t>
    </rPh>
    <rPh sb="36" eb="38">
      <t>ゲンバ</t>
    </rPh>
    <rPh sb="39" eb="42">
      <t>ヤクザイブ</t>
    </rPh>
    <rPh sb="43" eb="45">
      <t>ヤッキョク</t>
    </rPh>
    <rPh sb="45" eb="46">
      <t>トウ</t>
    </rPh>
    <rPh sb="51" eb="53">
      <t>ケンキュウ</t>
    </rPh>
    <rPh sb="54" eb="56">
      <t>デントウ</t>
    </rPh>
    <rPh sb="56" eb="58">
      <t>イヤク</t>
    </rPh>
    <rPh sb="59" eb="61">
      <t>カンレン</t>
    </rPh>
    <rPh sb="63" eb="65">
      <t>ケンキュウ</t>
    </rPh>
    <phoneticPr fontId="1"/>
  </si>
  <si>
    <t>グループＡ：800
グループＢ：700</t>
    <phoneticPr fontId="1"/>
  </si>
  <si>
    <t>2023年1月中旬</t>
    <rPh sb="4" eb="5">
      <t>ネン</t>
    </rPh>
    <rPh sb="6" eb="7">
      <t>ガツ</t>
    </rPh>
    <rPh sb="7" eb="9">
      <t>チュウジュン</t>
    </rPh>
    <phoneticPr fontId="1"/>
  </si>
  <si>
    <t>https://www.yakusho.org/download/</t>
    <phoneticPr fontId="1"/>
  </si>
  <si>
    <t>22-089</t>
    <phoneticPr fontId="1"/>
  </si>
  <si>
    <t>公益財団法人 発明協会</t>
    <rPh sb="0" eb="2">
      <t>コウエキ</t>
    </rPh>
    <rPh sb="2" eb="4">
      <t>ザイダン</t>
    </rPh>
    <rPh sb="4" eb="6">
      <t>ホウジン</t>
    </rPh>
    <rPh sb="7" eb="9">
      <t>ハツメイ</t>
    </rPh>
    <rPh sb="9" eb="11">
      <t>キョウカイ</t>
    </rPh>
    <phoneticPr fontId="1"/>
  </si>
  <si>
    <t>令和5年度 全国発明表彰募集</t>
    <rPh sb="0" eb="2">
      <t>レイワ</t>
    </rPh>
    <rPh sb="3" eb="5">
      <t>ネンド</t>
    </rPh>
    <rPh sb="6" eb="8">
      <t>ゼンコク</t>
    </rPh>
    <rPh sb="8" eb="10">
      <t>ハツメイ</t>
    </rPh>
    <rPh sb="10" eb="12">
      <t>ヒョウショウ</t>
    </rPh>
    <rPh sb="12" eb="14">
      <t>ボシュウ</t>
    </rPh>
    <phoneticPr fontId="1"/>
  </si>
  <si>
    <t>下記３点を書留等追跡情報が確認できる方法にて郵送
①申請書
②申請書のコピー
③返信用封筒（長3サイズ、84円切手貼付）</t>
    <rPh sb="0" eb="2">
      <t>カキ</t>
    </rPh>
    <rPh sb="3" eb="4">
      <t>テン</t>
    </rPh>
    <rPh sb="5" eb="8">
      <t>カキトメトウ</t>
    </rPh>
    <rPh sb="8" eb="10">
      <t>ツイセキ</t>
    </rPh>
    <rPh sb="10" eb="12">
      <t>ジョウホウ</t>
    </rPh>
    <rPh sb="13" eb="15">
      <t>カクニン</t>
    </rPh>
    <rPh sb="18" eb="20">
      <t>ホウホウ</t>
    </rPh>
    <rPh sb="22" eb="24">
      <t>ユウソウ</t>
    </rPh>
    <rPh sb="26" eb="29">
      <t>シンセイショ</t>
    </rPh>
    <rPh sb="31" eb="34">
      <t>シンセイショ</t>
    </rPh>
    <rPh sb="40" eb="43">
      <t>ヘンシンヨウ</t>
    </rPh>
    <rPh sb="43" eb="45">
      <t>フウトウ</t>
    </rPh>
    <rPh sb="46" eb="47">
      <t>ナガ</t>
    </rPh>
    <rPh sb="54" eb="55">
      <t>エン</t>
    </rPh>
    <rPh sb="55" eb="57">
      <t>キッテ</t>
    </rPh>
    <rPh sb="57" eb="59">
      <t>チョウフ</t>
    </rPh>
    <phoneticPr fontId="1"/>
  </si>
  <si>
    <t>2023年4月下旬</t>
    <rPh sb="4" eb="5">
      <t>ネン</t>
    </rPh>
    <rPh sb="6" eb="7">
      <t>ガツ</t>
    </rPh>
    <rPh sb="7" eb="9">
      <t>ゲジュン</t>
    </rPh>
    <phoneticPr fontId="1"/>
  </si>
  <si>
    <t>第1表彰区分
①恩賜発明賞②畠山一清賞③特別賞④発明奨励金⑤発明賞
第2表彰区分
①未来創造発明賞②未来創造発明奨励賞③発明奨励金</t>
    <rPh sb="0" eb="1">
      <t>ダイ</t>
    </rPh>
    <rPh sb="2" eb="4">
      <t>ヒョウショウ</t>
    </rPh>
    <rPh sb="4" eb="6">
      <t>クブン</t>
    </rPh>
    <rPh sb="8" eb="10">
      <t>オンシ</t>
    </rPh>
    <rPh sb="10" eb="12">
      <t>ハツメイ</t>
    </rPh>
    <rPh sb="12" eb="13">
      <t>ショウ</t>
    </rPh>
    <rPh sb="14" eb="16">
      <t>ハタケヤマ</t>
    </rPh>
    <rPh sb="16" eb="18">
      <t>カズキヨ</t>
    </rPh>
    <rPh sb="18" eb="19">
      <t>ショウ</t>
    </rPh>
    <rPh sb="20" eb="23">
      <t>トクベツショウ</t>
    </rPh>
    <rPh sb="24" eb="26">
      <t>ハツメイ</t>
    </rPh>
    <rPh sb="26" eb="29">
      <t>ショウレイキン</t>
    </rPh>
    <rPh sb="30" eb="32">
      <t>ハツメイ</t>
    </rPh>
    <rPh sb="32" eb="33">
      <t>ショウ</t>
    </rPh>
    <rPh sb="35" eb="36">
      <t>ダイ</t>
    </rPh>
    <rPh sb="37" eb="39">
      <t>ヒョウショウ</t>
    </rPh>
    <rPh sb="39" eb="41">
      <t>クブン</t>
    </rPh>
    <rPh sb="43" eb="45">
      <t>ミライ</t>
    </rPh>
    <rPh sb="45" eb="47">
      <t>ソウゾウ</t>
    </rPh>
    <rPh sb="47" eb="49">
      <t>ハツメイ</t>
    </rPh>
    <rPh sb="49" eb="50">
      <t>ショウ</t>
    </rPh>
    <rPh sb="51" eb="53">
      <t>ミライ</t>
    </rPh>
    <rPh sb="53" eb="55">
      <t>ソウゾウ</t>
    </rPh>
    <rPh sb="55" eb="57">
      <t>ハツメイ</t>
    </rPh>
    <rPh sb="57" eb="60">
      <t>ショウレイショウ</t>
    </rPh>
    <rPh sb="61" eb="63">
      <t>ハツメイ</t>
    </rPh>
    <rPh sb="63" eb="66">
      <t>ショウレイキン</t>
    </rPh>
    <phoneticPr fontId="1"/>
  </si>
  <si>
    <t xml:space="preserve">第1表彰区分
②2,000
④内閣総理大臣賞：1,000
文部科学大臣賞他：各500
WIPO賞他：各300
※他の賞は賞状及びメダル
</t>
    <rPh sb="0" eb="1">
      <t>ダイ</t>
    </rPh>
    <rPh sb="2" eb="4">
      <t>ヒョウショウ</t>
    </rPh>
    <rPh sb="4" eb="6">
      <t>クブン</t>
    </rPh>
    <rPh sb="15" eb="17">
      <t>ナイカク</t>
    </rPh>
    <rPh sb="17" eb="19">
      <t>ソウリ</t>
    </rPh>
    <rPh sb="19" eb="21">
      <t>ダイジン</t>
    </rPh>
    <rPh sb="21" eb="22">
      <t>ショウ</t>
    </rPh>
    <rPh sb="29" eb="31">
      <t>モンブ</t>
    </rPh>
    <rPh sb="31" eb="33">
      <t>カガク</t>
    </rPh>
    <rPh sb="33" eb="36">
      <t>ダイジンショウ</t>
    </rPh>
    <rPh sb="36" eb="37">
      <t>ホカ</t>
    </rPh>
    <rPh sb="38" eb="39">
      <t>カク</t>
    </rPh>
    <rPh sb="47" eb="48">
      <t>ショウ</t>
    </rPh>
    <rPh sb="48" eb="49">
      <t>ホカ</t>
    </rPh>
    <rPh sb="50" eb="51">
      <t>カク</t>
    </rPh>
    <rPh sb="57" eb="58">
      <t>ホカ</t>
    </rPh>
    <rPh sb="59" eb="60">
      <t>ショウ</t>
    </rPh>
    <rPh sb="61" eb="63">
      <t>ショウジョウ</t>
    </rPh>
    <rPh sb="63" eb="64">
      <t>オヨ</t>
    </rPh>
    <phoneticPr fontId="1"/>
  </si>
  <si>
    <t>http://koueki.jiii.or.jp/hyosho/zenkoku/2023/zenkoku_boshuyoko.html</t>
    <phoneticPr fontId="1"/>
  </si>
  <si>
    <t>22-090</t>
    <phoneticPr fontId="1"/>
  </si>
  <si>
    <t>●</t>
    <phoneticPr fontId="1"/>
  </si>
  <si>
    <t>東京エレクトロン株式会社</t>
    <rPh sb="0" eb="2">
      <t>トウキョウ</t>
    </rPh>
    <rPh sb="8" eb="10">
      <t>カブシキ</t>
    </rPh>
    <rPh sb="10" eb="12">
      <t>カイシャ</t>
    </rPh>
    <phoneticPr fontId="1"/>
  </si>
  <si>
    <t>2022年度　共同研究公募制度募集</t>
    <rPh sb="4" eb="6">
      <t>ネンド</t>
    </rPh>
    <rPh sb="7" eb="9">
      <t>キョウドウ</t>
    </rPh>
    <rPh sb="9" eb="11">
      <t>ケンキュウ</t>
    </rPh>
    <rPh sb="11" eb="13">
      <t>コウボ</t>
    </rPh>
    <rPh sb="13" eb="15">
      <t>セイド</t>
    </rPh>
    <rPh sb="15" eb="17">
      <t>ボシュウ</t>
    </rPh>
    <phoneticPr fontId="1"/>
  </si>
  <si>
    <t>https://www.tel.co.jp/rd/jointresearch/</t>
  </si>
  <si>
    <t>研究対象領域
半導体・FPDの製造装置技術やデバイス・ウェーハ製造プロセスに必要となるニーズやシーズ</t>
    <rPh sb="0" eb="2">
      <t>ケンキュウ</t>
    </rPh>
    <rPh sb="2" eb="4">
      <t>タイショウ</t>
    </rPh>
    <rPh sb="4" eb="6">
      <t>リョウイキ</t>
    </rPh>
    <rPh sb="7" eb="10">
      <t>ハンドウタイ</t>
    </rPh>
    <rPh sb="15" eb="17">
      <t>セイゾウ</t>
    </rPh>
    <rPh sb="17" eb="19">
      <t>ソウチ</t>
    </rPh>
    <rPh sb="19" eb="21">
      <t>ギジュツ</t>
    </rPh>
    <rPh sb="31" eb="33">
      <t>セイゾウ</t>
    </rPh>
    <rPh sb="38" eb="40">
      <t>ヒツヨウ</t>
    </rPh>
    <phoneticPr fontId="1"/>
  </si>
  <si>
    <t>大型研究：
年間15,000
中型研究：
年間5,000
小型研究：
年間1,500</t>
    <rPh sb="0" eb="2">
      <t>オオガタ</t>
    </rPh>
    <rPh sb="2" eb="4">
      <t>ケンキュウ</t>
    </rPh>
    <rPh sb="6" eb="8">
      <t>ネンカン</t>
    </rPh>
    <rPh sb="15" eb="17">
      <t>チュウガタ</t>
    </rPh>
    <rPh sb="17" eb="19">
      <t>ケンキュウ</t>
    </rPh>
    <rPh sb="29" eb="31">
      <t>ショウガタ</t>
    </rPh>
    <rPh sb="31" eb="33">
      <t>ケンキュウ</t>
    </rPh>
    <rPh sb="35" eb="37">
      <t>ネンカン</t>
    </rPh>
    <phoneticPr fontId="1"/>
  </si>
  <si>
    <t>10月下旬</t>
    <rPh sb="2" eb="3">
      <t>ガツ</t>
    </rPh>
    <rPh sb="3" eb="5">
      <t>ゲジュン</t>
    </rPh>
    <phoneticPr fontId="1"/>
  </si>
  <si>
    <t>22-091</t>
    <phoneticPr fontId="1"/>
  </si>
  <si>
    <t>住友生命</t>
    <rPh sb="0" eb="2">
      <t>スミトモ</t>
    </rPh>
    <rPh sb="2" eb="4">
      <t>セイメイ</t>
    </rPh>
    <phoneticPr fontId="1"/>
  </si>
  <si>
    <t>第16回　未来を強くする子育てプロジェクト</t>
    <rPh sb="0" eb="1">
      <t>ダイ</t>
    </rPh>
    <rPh sb="3" eb="4">
      <t>カイ</t>
    </rPh>
    <rPh sb="5" eb="7">
      <t>ミライ</t>
    </rPh>
    <rPh sb="8" eb="9">
      <t>ツヨ</t>
    </rPh>
    <rPh sb="12" eb="14">
      <t>コソダ</t>
    </rPh>
    <phoneticPr fontId="1"/>
  </si>
  <si>
    <t>【対象分野】
人文・社会科学</t>
    <rPh sb="1" eb="3">
      <t>タイショウ</t>
    </rPh>
    <rPh sb="3" eb="5">
      <t>ブンヤ</t>
    </rPh>
    <rPh sb="7" eb="9">
      <t>ジンブン</t>
    </rPh>
    <rPh sb="10" eb="12">
      <t>シャカイ</t>
    </rPh>
    <rPh sb="12" eb="14">
      <t>カガク</t>
    </rPh>
    <phoneticPr fontId="1"/>
  </si>
  <si>
    <t>https://www.sumitomolife.co.jp/about/csr/community/mirai_child/women/bosyu.html</t>
    <phoneticPr fontId="1"/>
  </si>
  <si>
    <t>応募時点で未就学児（小学校就学前の幼児）の育児を行っていること</t>
    <rPh sb="2" eb="4">
      <t>ジテン</t>
    </rPh>
    <rPh sb="5" eb="8">
      <t>ミシュウガク</t>
    </rPh>
    <rPh sb="8" eb="9">
      <t>ジ</t>
    </rPh>
    <rPh sb="10" eb="13">
      <t>ショウガッコウ</t>
    </rPh>
    <rPh sb="13" eb="16">
      <t>シュウガクマエ</t>
    </rPh>
    <rPh sb="17" eb="19">
      <t>ヨウジ</t>
    </rPh>
    <rPh sb="21" eb="23">
      <t>イクジ</t>
    </rPh>
    <rPh sb="24" eb="25">
      <t>オコナ</t>
    </rPh>
    <phoneticPr fontId="1"/>
  </si>
  <si>
    <t>推薦</t>
    <rPh sb="0" eb="2">
      <t>スイセン</t>
    </rPh>
    <phoneticPr fontId="1"/>
  </si>
  <si>
    <t>受賞時に、氏名（本名）やご家族との写真、研究内容等を、新聞・雑誌、インターネット等での公表にご協力いただける方</t>
    <rPh sb="0" eb="3">
      <t>ジュショウジ</t>
    </rPh>
    <rPh sb="5" eb="7">
      <t>シメイ</t>
    </rPh>
    <rPh sb="8" eb="10">
      <t>ホンミョウ</t>
    </rPh>
    <rPh sb="13" eb="15">
      <t>カゾク</t>
    </rPh>
    <rPh sb="17" eb="19">
      <t>シャシン</t>
    </rPh>
    <rPh sb="20" eb="25">
      <t>ケンキュウナイヨウトウ</t>
    </rPh>
    <rPh sb="27" eb="29">
      <t>シンブン</t>
    </rPh>
    <rPh sb="30" eb="32">
      <t>ザッシ</t>
    </rPh>
    <rPh sb="40" eb="41">
      <t>トウ</t>
    </rPh>
    <rPh sb="43" eb="45">
      <t>コウヒョウ</t>
    </rPh>
    <rPh sb="47" eb="49">
      <t>キョウリョク</t>
    </rPh>
    <rPh sb="54" eb="55">
      <t>カタ</t>
    </rPh>
    <phoneticPr fontId="1"/>
  </si>
  <si>
    <t>●</t>
    <phoneticPr fontId="1"/>
  </si>
  <si>
    <t>22-092</t>
    <phoneticPr fontId="1"/>
  </si>
  <si>
    <t>大学共同利用機関法人 人間文化研究機構 国立国語研究所</t>
    <rPh sb="0" eb="4">
      <t>ダイガクキョウドウ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</si>
  <si>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9月中旬</t>
    <rPh sb="1" eb="2">
      <t>ガツ</t>
    </rPh>
    <rPh sb="2" eb="4">
      <t>チュウジュン</t>
    </rPh>
    <phoneticPr fontId="1"/>
  </si>
  <si>
    <t>https://www.ninjal.ac.jp/research/cfp/tp/</t>
    <phoneticPr fontId="1"/>
  </si>
  <si>
    <t>「異分野融合型」共同研究公募</t>
    <rPh sb="1" eb="6">
      <t>イブンヤユウゴウ</t>
    </rPh>
    <rPh sb="6" eb="7">
      <t>ガタ</t>
    </rPh>
    <rPh sb="8" eb="10">
      <t>キョウドウ</t>
    </rPh>
    <rPh sb="10" eb="12">
      <t>ケンキュウ</t>
    </rPh>
    <rPh sb="12" eb="14">
      <t>コウボ</t>
    </rPh>
    <phoneticPr fontId="1"/>
  </si>
  <si>
    <t>募集研究テーマ
「趣旨・目的」の記載に合致するもの</t>
    <rPh sb="0" eb="2">
      <t>ボシュウ</t>
    </rPh>
    <rPh sb="2" eb="4">
      <t>ケンキュウ</t>
    </rPh>
    <rPh sb="9" eb="11">
      <t>シュシ</t>
    </rPh>
    <rPh sb="12" eb="14">
      <t>モクテキ</t>
    </rPh>
    <rPh sb="16" eb="18">
      <t>キサイ</t>
    </rPh>
    <rPh sb="19" eb="21">
      <t>ガッチ</t>
    </rPh>
    <phoneticPr fontId="1"/>
  </si>
  <si>
    <t>-</t>
    <phoneticPr fontId="1"/>
  </si>
  <si>
    <t>推薦</t>
    <rPh sb="0" eb="2">
      <t>スイセン</t>
    </rPh>
    <phoneticPr fontId="1"/>
  </si>
  <si>
    <t>承諾</t>
    <rPh sb="0" eb="2">
      <t>ショウダク</t>
    </rPh>
    <phoneticPr fontId="1"/>
  </si>
  <si>
    <t>締切：電子メールにて17時00分必着</t>
    <rPh sb="0" eb="2">
      <t>シメキリ</t>
    </rPh>
    <rPh sb="3" eb="5">
      <t>デンシ</t>
    </rPh>
    <rPh sb="12" eb="13">
      <t>ジ</t>
    </rPh>
    <rPh sb="15" eb="16">
      <t>フン</t>
    </rPh>
    <rPh sb="16" eb="18">
      <t>ヒッチャク</t>
    </rPh>
    <phoneticPr fontId="1"/>
  </si>
  <si>
    <t>共同研究費
1,000</t>
    <rPh sb="0" eb="2">
      <t>キョウドウ</t>
    </rPh>
    <rPh sb="2" eb="5">
      <t>ケンキュウヒ</t>
    </rPh>
    <phoneticPr fontId="1"/>
  </si>
  <si>
    <t>●</t>
    <phoneticPr fontId="1"/>
  </si>
  <si>
    <t>22-093</t>
    <phoneticPr fontId="1"/>
  </si>
  <si>
    <t>公益財団法人 スガウェザリング技術振興財団</t>
    <rPh sb="0" eb="6">
      <t>コウエキザイダンホウジン</t>
    </rPh>
    <rPh sb="15" eb="17">
      <t>ギジュツ</t>
    </rPh>
    <rPh sb="17" eb="19">
      <t>シンコウ</t>
    </rPh>
    <rPh sb="19" eb="21">
      <t>ザイダン</t>
    </rPh>
    <phoneticPr fontId="1"/>
  </si>
  <si>
    <t>第41回 スガウェザリング財団賞
表彰候補者推薦</t>
    <rPh sb="0" eb="1">
      <t>ダイ</t>
    </rPh>
    <rPh sb="3" eb="4">
      <t>カイ</t>
    </rPh>
    <rPh sb="13" eb="16">
      <t>ザイダンショウ</t>
    </rPh>
    <rPh sb="17" eb="19">
      <t>ヒョウショウ</t>
    </rPh>
    <rPh sb="19" eb="22">
      <t>コウホシャ</t>
    </rPh>
    <rPh sb="22" eb="24">
      <t>スイセン</t>
    </rPh>
    <phoneticPr fontId="1"/>
  </si>
  <si>
    <t>(1)科学技術賞
(2)科学技術功労賞
(3)科学技術奨励賞
(4)技術功労賞　</t>
    <rPh sb="3" eb="5">
      <t>カガク</t>
    </rPh>
    <rPh sb="5" eb="8">
      <t>ギジュツショウ</t>
    </rPh>
    <rPh sb="12" eb="14">
      <t>カガク</t>
    </rPh>
    <rPh sb="14" eb="16">
      <t>ギジュツ</t>
    </rPh>
    <rPh sb="16" eb="19">
      <t>コウロウショウ</t>
    </rPh>
    <rPh sb="23" eb="25">
      <t>カガク</t>
    </rPh>
    <rPh sb="25" eb="27">
      <t>ギジュツ</t>
    </rPh>
    <rPh sb="27" eb="30">
      <t>ショウレイショウ</t>
    </rPh>
    <rPh sb="34" eb="36">
      <t>ギジュツ</t>
    </rPh>
    <rPh sb="36" eb="39">
      <t>コウロウショウ</t>
    </rPh>
    <phoneticPr fontId="1"/>
  </si>
  <si>
    <t>（1）500
（2）200
（3）200
（4）100</t>
    <phoneticPr fontId="1"/>
  </si>
  <si>
    <t>2023年4月上旬</t>
    <rPh sb="4" eb="5">
      <t>ネン</t>
    </rPh>
    <rPh sb="6" eb="7">
      <t>ガツ</t>
    </rPh>
    <rPh sb="7" eb="9">
      <t>ジョウジュン</t>
    </rPh>
    <phoneticPr fontId="1"/>
  </si>
  <si>
    <t>https://www.swtf.or.jp/#gsc.tab=0</t>
    <phoneticPr fontId="1"/>
  </si>
  <si>
    <t>第42回 助成候補者推薦</t>
    <rPh sb="0" eb="1">
      <t>ダイ</t>
    </rPh>
    <rPh sb="3" eb="4">
      <t>カイ</t>
    </rPh>
    <rPh sb="5" eb="7">
      <t>ジョセイ</t>
    </rPh>
    <rPh sb="7" eb="10">
      <t>コウホシャ</t>
    </rPh>
    <rPh sb="10" eb="12">
      <t>スイセン</t>
    </rPh>
    <phoneticPr fontId="1"/>
  </si>
  <si>
    <t>（1）研究助成
（2）国際会議助成</t>
    <rPh sb="3" eb="5">
      <t>ケンキュウ</t>
    </rPh>
    <rPh sb="5" eb="7">
      <t>ジョセイ</t>
    </rPh>
    <rPh sb="11" eb="13">
      <t>コクサイ</t>
    </rPh>
    <rPh sb="13" eb="15">
      <t>カイギ</t>
    </rPh>
    <rPh sb="15" eb="17">
      <t>ジョセイ</t>
    </rPh>
    <phoneticPr fontId="1"/>
  </si>
  <si>
    <t>（1）500または1,000
（2）500</t>
    <phoneticPr fontId="1"/>
  </si>
  <si>
    <t>22-094</t>
    <phoneticPr fontId="1"/>
  </si>
  <si>
    <t>終了</t>
  </si>
  <si>
    <t>10月中旬</t>
    <rPh sb="2" eb="3">
      <t>ガツ</t>
    </rPh>
    <rPh sb="3" eb="5">
      <t>チュウジュン</t>
    </rPh>
    <phoneticPr fontId="1"/>
  </si>
  <si>
    <t>22-023</t>
    <phoneticPr fontId="1"/>
  </si>
  <si>
    <t>22-025</t>
    <phoneticPr fontId="1"/>
  </si>
  <si>
    <t>11月</t>
    <rPh sb="2" eb="3">
      <t>ガツ</t>
    </rPh>
    <phoneticPr fontId="1"/>
  </si>
  <si>
    <t>22-026</t>
    <phoneticPr fontId="1"/>
  </si>
  <si>
    <t>22-029</t>
    <phoneticPr fontId="1"/>
  </si>
  <si>
    <t>受付中</t>
    <rPh sb="0" eb="3">
      <t>ウケツケチュウ</t>
    </rPh>
    <phoneticPr fontId="1"/>
  </si>
  <si>
    <t>22-039</t>
    <phoneticPr fontId="1"/>
  </si>
  <si>
    <t>22-040</t>
    <phoneticPr fontId="1"/>
  </si>
  <si>
    <t>22-041</t>
    <phoneticPr fontId="1"/>
  </si>
  <si>
    <t>22-043</t>
    <phoneticPr fontId="1"/>
  </si>
  <si>
    <t>22-045</t>
    <phoneticPr fontId="1"/>
  </si>
  <si>
    <t>22-046</t>
    <phoneticPr fontId="1"/>
  </si>
  <si>
    <t>22-047</t>
    <phoneticPr fontId="1"/>
  </si>
  <si>
    <t>22-064</t>
    <phoneticPr fontId="1"/>
  </si>
  <si>
    <t>22-054</t>
    <phoneticPr fontId="1"/>
  </si>
  <si>
    <t>6月</t>
    <rPh sb="1" eb="2">
      <t>ガツ</t>
    </rPh>
    <phoneticPr fontId="1"/>
  </si>
  <si>
    <t>22-022</t>
    <phoneticPr fontId="1"/>
  </si>
  <si>
    <t>22-095</t>
    <phoneticPr fontId="1"/>
  </si>
  <si>
    <t>公益財団法人 日本教育公務員弘済会</t>
    <rPh sb="0" eb="2">
      <t>コウエキ</t>
    </rPh>
    <rPh sb="2" eb="6">
      <t>ザイダンホウジン</t>
    </rPh>
    <rPh sb="7" eb="9">
      <t>ニホン</t>
    </rPh>
    <rPh sb="9" eb="11">
      <t>キョウイク</t>
    </rPh>
    <rPh sb="11" eb="14">
      <t>コウムイン</t>
    </rPh>
    <rPh sb="14" eb="15">
      <t>ヒロ</t>
    </rPh>
    <rPh sb="15" eb="16">
      <t>ザイ</t>
    </rPh>
    <rPh sb="16" eb="17">
      <t>カイ</t>
    </rPh>
    <phoneticPr fontId="1"/>
  </si>
  <si>
    <t>令和5年度　日教弘本部奨励金の公募</t>
    <rPh sb="0" eb="2">
      <t>レイワ</t>
    </rPh>
    <rPh sb="3" eb="5">
      <t>ネンド</t>
    </rPh>
    <rPh sb="6" eb="7">
      <t>ジツ</t>
    </rPh>
    <rPh sb="7" eb="8">
      <t>キョウ</t>
    </rPh>
    <rPh sb="8" eb="9">
      <t>ヒロ</t>
    </rPh>
    <rPh sb="9" eb="11">
      <t>ホンブ</t>
    </rPh>
    <rPh sb="11" eb="14">
      <t>ショウレイキン</t>
    </rPh>
    <rPh sb="15" eb="17">
      <t>コウボ</t>
    </rPh>
    <phoneticPr fontId="1"/>
  </si>
  <si>
    <t>https://www.nikkyoko.or.jp/business/education.html#menu-title08</t>
    <phoneticPr fontId="1"/>
  </si>
  <si>
    <t>令和5年度に行う全国規模の有益な研究・活動等に助成し、初等中等教育及び幼児教育の向上発展に寄与する</t>
    <rPh sb="0" eb="2">
      <t>レイワ</t>
    </rPh>
    <rPh sb="3" eb="5">
      <t>ネンド</t>
    </rPh>
    <rPh sb="6" eb="7">
      <t>オコナ</t>
    </rPh>
    <rPh sb="8" eb="10">
      <t>ゼンコク</t>
    </rPh>
    <rPh sb="10" eb="12">
      <t>キボ</t>
    </rPh>
    <rPh sb="13" eb="15">
      <t>ユウエキ</t>
    </rPh>
    <rPh sb="16" eb="18">
      <t>ケンキュウ</t>
    </rPh>
    <rPh sb="19" eb="21">
      <t>カツドウ</t>
    </rPh>
    <rPh sb="21" eb="22">
      <t>トウ</t>
    </rPh>
    <rPh sb="23" eb="25">
      <t>ジョセイ</t>
    </rPh>
    <rPh sb="27" eb="29">
      <t>ショトウ</t>
    </rPh>
    <rPh sb="29" eb="31">
      <t>チュウトウ</t>
    </rPh>
    <rPh sb="31" eb="33">
      <t>キョウイク</t>
    </rPh>
    <rPh sb="33" eb="34">
      <t>オヨ</t>
    </rPh>
    <rPh sb="35" eb="37">
      <t>ヨウジ</t>
    </rPh>
    <rPh sb="37" eb="39">
      <t>キョウイク</t>
    </rPh>
    <rPh sb="40" eb="42">
      <t>コウジョウ</t>
    </rPh>
    <rPh sb="42" eb="44">
      <t>ハッテン</t>
    </rPh>
    <rPh sb="45" eb="47">
      <t>キヨ</t>
    </rPh>
    <phoneticPr fontId="1"/>
  </si>
  <si>
    <t>22-096</t>
    <phoneticPr fontId="1"/>
  </si>
  <si>
    <t>https://www.nichiyaku.or.jp/</t>
    <phoneticPr fontId="1"/>
  </si>
  <si>
    <t>公益財団法人 日本薬剤師会</t>
    <rPh sb="0" eb="2">
      <t>コウエキ</t>
    </rPh>
    <rPh sb="2" eb="4">
      <t>ザイダン</t>
    </rPh>
    <rPh sb="4" eb="6">
      <t>ホウジン</t>
    </rPh>
    <rPh sb="7" eb="9">
      <t>ニホン</t>
    </rPh>
    <rPh sb="9" eb="13">
      <t>ヤクザイシカイ</t>
    </rPh>
    <phoneticPr fontId="1"/>
  </si>
  <si>
    <t>日本薬剤師会　薬剤師職能振興研究助成事業　募集</t>
    <rPh sb="0" eb="2">
      <t>ニホン</t>
    </rPh>
    <rPh sb="2" eb="6">
      <t>ヤクザイシカイ</t>
    </rPh>
    <rPh sb="7" eb="9">
      <t>ヤクザイ</t>
    </rPh>
    <rPh sb="9" eb="10">
      <t>シ</t>
    </rPh>
    <rPh sb="10" eb="12">
      <t>ショクノウ</t>
    </rPh>
    <rPh sb="12" eb="14">
      <t>シンコウ</t>
    </rPh>
    <rPh sb="14" eb="16">
      <t>ケンキュウ</t>
    </rPh>
    <rPh sb="16" eb="18">
      <t>ジョセイ</t>
    </rPh>
    <rPh sb="18" eb="20">
      <t>ジギョウ</t>
    </rPh>
    <rPh sb="21" eb="23">
      <t>ボシュウ</t>
    </rPh>
    <phoneticPr fontId="1"/>
  </si>
  <si>
    <t>以下の薬剤師及び薬局に係る調査・研究
①対人業務の強化
②医療の質並びに患者満足度の向上
③医療費の適正化・医療資源の有効利用への貢献
④薬事衛生活動による地域公衆衛生への貢献</t>
    <rPh sb="0" eb="2">
      <t>イカ</t>
    </rPh>
    <rPh sb="3" eb="6">
      <t>ヤクザイシ</t>
    </rPh>
    <rPh sb="6" eb="7">
      <t>オヨ</t>
    </rPh>
    <rPh sb="8" eb="10">
      <t>ヤッキョク</t>
    </rPh>
    <rPh sb="11" eb="12">
      <t>カカ</t>
    </rPh>
    <rPh sb="13" eb="15">
      <t>チョウサ</t>
    </rPh>
    <rPh sb="16" eb="18">
      <t>ケンキュウ</t>
    </rPh>
    <rPh sb="20" eb="22">
      <t>タイジン</t>
    </rPh>
    <rPh sb="22" eb="24">
      <t>ギョウム</t>
    </rPh>
    <rPh sb="25" eb="27">
      <t>キョウカ</t>
    </rPh>
    <rPh sb="29" eb="31">
      <t>イリョウ</t>
    </rPh>
    <rPh sb="32" eb="33">
      <t>シツ</t>
    </rPh>
    <rPh sb="33" eb="34">
      <t>ナラ</t>
    </rPh>
    <rPh sb="36" eb="38">
      <t>カンジャ</t>
    </rPh>
    <rPh sb="38" eb="41">
      <t>マンゾクド</t>
    </rPh>
    <rPh sb="42" eb="44">
      <t>コウジョウ</t>
    </rPh>
    <rPh sb="46" eb="49">
      <t>イリョウヒ</t>
    </rPh>
    <rPh sb="50" eb="53">
      <t>テキセイカ</t>
    </rPh>
    <rPh sb="54" eb="58">
      <t>イリョウシゲン</t>
    </rPh>
    <rPh sb="59" eb="61">
      <t>ユウコウ</t>
    </rPh>
    <rPh sb="61" eb="63">
      <t>リヨウ</t>
    </rPh>
    <rPh sb="65" eb="67">
      <t>コウケン</t>
    </rPh>
    <rPh sb="69" eb="71">
      <t>ヤクジ</t>
    </rPh>
    <rPh sb="71" eb="75">
      <t>エイセイカツドウ</t>
    </rPh>
    <rPh sb="78" eb="80">
      <t>チイキ</t>
    </rPh>
    <rPh sb="80" eb="82">
      <t>コウシュウ</t>
    </rPh>
    <rPh sb="82" eb="84">
      <t>エイセイ</t>
    </rPh>
    <rPh sb="86" eb="88">
      <t>コウケン</t>
    </rPh>
    <phoneticPr fontId="1"/>
  </si>
  <si>
    <t>12月</t>
    <rPh sb="2" eb="3">
      <t>ガツ</t>
    </rPh>
    <phoneticPr fontId="1"/>
  </si>
  <si>
    <t>22-097</t>
    <phoneticPr fontId="1"/>
  </si>
  <si>
    <t>国立研究開発法人医薬基盤・健康・栄養研究所</t>
    <rPh sb="0" eb="8">
      <t>コクリツケンキュウカイハツホウジン</t>
    </rPh>
    <rPh sb="8" eb="10">
      <t>イヤク</t>
    </rPh>
    <rPh sb="10" eb="12">
      <t>キバン</t>
    </rPh>
    <rPh sb="13" eb="15">
      <t>ケンコウ</t>
    </rPh>
    <rPh sb="16" eb="18">
      <t>エイヨウ</t>
    </rPh>
    <rPh sb="18" eb="21">
      <t>ケンキュウショ</t>
    </rPh>
    <phoneticPr fontId="1"/>
  </si>
  <si>
    <t>希少疾病用再生医薬品等開発支援事業における開発テーマの公募</t>
    <rPh sb="0" eb="2">
      <t>キショウ</t>
    </rPh>
    <rPh sb="2" eb="4">
      <t>シツビョウ</t>
    </rPh>
    <rPh sb="4" eb="5">
      <t>ヨウ</t>
    </rPh>
    <rPh sb="5" eb="7">
      <t>サイセイ</t>
    </rPh>
    <rPh sb="7" eb="10">
      <t>イヤクヒン</t>
    </rPh>
    <rPh sb="10" eb="11">
      <t>トウ</t>
    </rPh>
    <rPh sb="11" eb="13">
      <t>カイハツ</t>
    </rPh>
    <rPh sb="13" eb="15">
      <t>シエン</t>
    </rPh>
    <rPh sb="15" eb="17">
      <t>ジギョウ</t>
    </rPh>
    <rPh sb="21" eb="23">
      <t>カイハツ</t>
    </rPh>
    <rPh sb="27" eb="29">
      <t>コウボ</t>
    </rPh>
    <phoneticPr fontId="1"/>
  </si>
  <si>
    <t>メールにて通知</t>
    <rPh sb="5" eb="7">
      <t>ツウチ</t>
    </rPh>
    <phoneticPr fontId="1"/>
  </si>
  <si>
    <t>希少疾病や難病等に対する再生医療等製品の開発を目指した、実用化段階のテーマ</t>
    <rPh sb="0" eb="2">
      <t>キショウ</t>
    </rPh>
    <rPh sb="2" eb="4">
      <t>シツビョウ</t>
    </rPh>
    <rPh sb="5" eb="7">
      <t>ナンビョウ</t>
    </rPh>
    <rPh sb="7" eb="8">
      <t>トウ</t>
    </rPh>
    <rPh sb="9" eb="10">
      <t>タイ</t>
    </rPh>
    <rPh sb="12" eb="14">
      <t>サイセイ</t>
    </rPh>
    <rPh sb="14" eb="16">
      <t>イリョウ</t>
    </rPh>
    <rPh sb="16" eb="17">
      <t>トウ</t>
    </rPh>
    <rPh sb="17" eb="19">
      <t>セイヒン</t>
    </rPh>
    <rPh sb="20" eb="22">
      <t>カイハツ</t>
    </rPh>
    <rPh sb="23" eb="25">
      <t>メザ</t>
    </rPh>
    <rPh sb="28" eb="31">
      <t>ジツヨウカ</t>
    </rPh>
    <rPh sb="31" eb="33">
      <t>ダンカイ</t>
    </rPh>
    <phoneticPr fontId="1"/>
  </si>
  <si>
    <t>年間：25,000</t>
    <rPh sb="0" eb="2">
      <t>ネンカン</t>
    </rPh>
    <phoneticPr fontId="1"/>
  </si>
  <si>
    <t>https://www.nibiohn.go.jp/nibio/part/promote/2022/07/post_103.html</t>
    <phoneticPr fontId="1"/>
  </si>
  <si>
    <t>2023年1月中</t>
    <rPh sb="4" eb="5">
      <t>ネン</t>
    </rPh>
    <rPh sb="6" eb="7">
      <t>ガツ</t>
    </rPh>
    <rPh sb="7" eb="8">
      <t>チュウ</t>
    </rPh>
    <phoneticPr fontId="1"/>
  </si>
  <si>
    <t>22-098</t>
    <phoneticPr fontId="1"/>
  </si>
  <si>
    <t>公益財団法人 情報科学国際交流財団</t>
    <rPh sb="0" eb="2">
      <t>コウエキ</t>
    </rPh>
    <rPh sb="2" eb="6">
      <t>ザイダンホウジン</t>
    </rPh>
    <rPh sb="7" eb="9">
      <t>ジョウホウ</t>
    </rPh>
    <rPh sb="9" eb="11">
      <t>カガク</t>
    </rPh>
    <rPh sb="11" eb="13">
      <t>コクサイ</t>
    </rPh>
    <rPh sb="13" eb="15">
      <t>コウリュウ</t>
    </rPh>
    <rPh sb="15" eb="17">
      <t>ザイダン</t>
    </rPh>
    <phoneticPr fontId="1"/>
  </si>
  <si>
    <t>2022年度　研究者海外派遣助成公募</t>
    <rPh sb="4" eb="6">
      <t>ネンド</t>
    </rPh>
    <rPh sb="7" eb="10">
      <t>ケンキュウシャ</t>
    </rPh>
    <rPh sb="10" eb="12">
      <t>カイガイ</t>
    </rPh>
    <rPh sb="12" eb="14">
      <t>ハケン</t>
    </rPh>
    <rPh sb="14" eb="16">
      <t>ジョセイ</t>
    </rPh>
    <rPh sb="16" eb="18">
      <t>コウボ</t>
    </rPh>
    <phoneticPr fontId="1"/>
  </si>
  <si>
    <t>http://www.iisf.or.jp/</t>
  </si>
  <si>
    <t>国際会議参加登録費または渡航費</t>
    <rPh sb="0" eb="2">
      <t>コクサイ</t>
    </rPh>
    <rPh sb="2" eb="4">
      <t>カイギ</t>
    </rPh>
    <rPh sb="4" eb="6">
      <t>サンカ</t>
    </rPh>
    <rPh sb="6" eb="9">
      <t>トウロクヒ</t>
    </rPh>
    <rPh sb="12" eb="15">
      <t>トコウヒ</t>
    </rPh>
    <phoneticPr fontId="1"/>
  </si>
  <si>
    <t>情報科学分野の若手研究者</t>
    <rPh sb="0" eb="2">
      <t>ジョウホウ</t>
    </rPh>
    <rPh sb="2" eb="4">
      <t>カガク</t>
    </rPh>
    <rPh sb="4" eb="6">
      <t>ブンヤ</t>
    </rPh>
    <rPh sb="7" eb="9">
      <t>ワカテ</t>
    </rPh>
    <rPh sb="9" eb="12">
      <t>ケンキュウシャ</t>
    </rPh>
    <phoneticPr fontId="1"/>
  </si>
  <si>
    <t>登録費：40
渡航費：渡航先に応じる</t>
    <rPh sb="0" eb="3">
      <t>トウロクヒ</t>
    </rPh>
    <rPh sb="7" eb="10">
      <t>トコウヒ</t>
    </rPh>
    <rPh sb="11" eb="14">
      <t>トコウサキ</t>
    </rPh>
    <rPh sb="15" eb="16">
      <t>オウ</t>
    </rPh>
    <phoneticPr fontId="1"/>
  </si>
  <si>
    <t>10月末</t>
    <rPh sb="2" eb="3">
      <t>ガツ</t>
    </rPh>
    <rPh sb="3" eb="4">
      <t>マツ</t>
    </rPh>
    <phoneticPr fontId="1"/>
  </si>
  <si>
    <t>22-099</t>
    <phoneticPr fontId="1"/>
  </si>
  <si>
    <t>公益財団法人 前田記念工学振興財団</t>
    <rPh sb="0" eb="2">
      <t>コウエキ</t>
    </rPh>
    <rPh sb="2" eb="4">
      <t>ザイダン</t>
    </rPh>
    <rPh sb="4" eb="6">
      <t>ホウジン</t>
    </rPh>
    <rPh sb="7" eb="9">
      <t>マエダ</t>
    </rPh>
    <rPh sb="9" eb="11">
      <t>キネン</t>
    </rPh>
    <rPh sb="11" eb="13">
      <t>コウガク</t>
    </rPh>
    <rPh sb="13" eb="15">
      <t>シンコウ</t>
    </rPh>
    <rPh sb="15" eb="17">
      <t>ザイダン</t>
    </rPh>
    <phoneticPr fontId="1"/>
  </si>
  <si>
    <t>●</t>
    <phoneticPr fontId="1"/>
  </si>
  <si>
    <t>令和5年度　助成事業、顕彰事業の募集</t>
    <rPh sb="0" eb="2">
      <t>レイワ</t>
    </rPh>
    <rPh sb="3" eb="5">
      <t>ネンド</t>
    </rPh>
    <rPh sb="6" eb="8">
      <t>ジョセイ</t>
    </rPh>
    <rPh sb="8" eb="10">
      <t>ジギョウ</t>
    </rPh>
    <rPh sb="11" eb="13">
      <t>ケンショウ</t>
    </rPh>
    <rPh sb="13" eb="15">
      <t>ジギョウ</t>
    </rPh>
    <rPh sb="16" eb="18">
      <t>ボシュウ</t>
    </rPh>
    <phoneticPr fontId="1"/>
  </si>
  <si>
    <t>従来型研究助成
（土木分野・建築分野・※i-construaction分野）</t>
    <rPh sb="0" eb="3">
      <t>ジュウライガタ</t>
    </rPh>
    <rPh sb="3" eb="5">
      <t>ケンキュウ</t>
    </rPh>
    <rPh sb="5" eb="7">
      <t>ジョセイ</t>
    </rPh>
    <rPh sb="9" eb="11">
      <t>ドボク</t>
    </rPh>
    <rPh sb="11" eb="13">
      <t>ブンヤ</t>
    </rPh>
    <rPh sb="14" eb="16">
      <t>ケンチク</t>
    </rPh>
    <rPh sb="16" eb="18">
      <t>ブンヤ</t>
    </rPh>
    <rPh sb="35" eb="37">
      <t>ブンヤ</t>
    </rPh>
    <phoneticPr fontId="1"/>
  </si>
  <si>
    <t>https://www.maedakksz.or.jp/kenkyu_front/</t>
  </si>
  <si>
    <t>国際会議助成
令和5年度に我が国で開催される土木分野・建築分野・※i-construaction分野に関する国際会議</t>
    <rPh sb="0" eb="2">
      <t>コクサイ</t>
    </rPh>
    <rPh sb="2" eb="4">
      <t>カイギ</t>
    </rPh>
    <rPh sb="4" eb="6">
      <t>ジョセイ</t>
    </rPh>
    <rPh sb="7" eb="9">
      <t>レイワ</t>
    </rPh>
    <rPh sb="10" eb="12">
      <t>ネンド</t>
    </rPh>
    <rPh sb="13" eb="14">
      <t>ワ</t>
    </rPh>
    <rPh sb="15" eb="16">
      <t>クニ</t>
    </rPh>
    <rPh sb="17" eb="19">
      <t>カイサイ</t>
    </rPh>
    <rPh sb="51" eb="52">
      <t>カン</t>
    </rPh>
    <rPh sb="54" eb="56">
      <t>コクサイ</t>
    </rPh>
    <rPh sb="56" eb="58">
      <t>カイギ</t>
    </rPh>
    <phoneticPr fontId="1"/>
  </si>
  <si>
    <t>締切：2023年1月18日　12：00到着分</t>
    <rPh sb="0" eb="2">
      <t>シメキリ</t>
    </rPh>
    <rPh sb="7" eb="8">
      <t>ネン</t>
    </rPh>
    <rPh sb="9" eb="10">
      <t>ガツ</t>
    </rPh>
    <rPh sb="12" eb="13">
      <t>ヒ</t>
    </rPh>
    <rPh sb="19" eb="22">
      <t>トウチャクブン</t>
    </rPh>
    <phoneticPr fontId="1"/>
  </si>
  <si>
    <t>締切：2022年11月4日　12：00到着分</t>
    <rPh sb="0" eb="2">
      <t>シメキリ</t>
    </rPh>
    <rPh sb="7" eb="8">
      <t>ネン</t>
    </rPh>
    <rPh sb="10" eb="11">
      <t>ガツ</t>
    </rPh>
    <rPh sb="12" eb="13">
      <t>ヒ</t>
    </rPh>
    <rPh sb="19" eb="22">
      <t>トウチャクブン</t>
    </rPh>
    <phoneticPr fontId="1"/>
  </si>
  <si>
    <t>※i-construaction分野
社会インフラや建築物の計画、設計、施行、保守管理、運用に至る全てのライフサイクル対象
締切：2023年1月18日　12：00到着分</t>
    <rPh sb="19" eb="21">
      <t>シャカイ</t>
    </rPh>
    <rPh sb="26" eb="29">
      <t>ケンチクブツ</t>
    </rPh>
    <rPh sb="30" eb="32">
      <t>ケイカク</t>
    </rPh>
    <rPh sb="33" eb="35">
      <t>セッケイ</t>
    </rPh>
    <rPh sb="36" eb="38">
      <t>セコウ</t>
    </rPh>
    <rPh sb="39" eb="43">
      <t>ホシュカンリ</t>
    </rPh>
    <rPh sb="44" eb="46">
      <t>ウンヨウ</t>
    </rPh>
    <rPh sb="47" eb="48">
      <t>イタル</t>
    </rPh>
    <rPh sb="49" eb="50">
      <t>スベ</t>
    </rPh>
    <rPh sb="59" eb="61">
      <t>タイショウ</t>
    </rPh>
    <phoneticPr fontId="1"/>
  </si>
  <si>
    <t>2023年3月末</t>
    <rPh sb="4" eb="5">
      <t>ネン</t>
    </rPh>
    <rPh sb="6" eb="7">
      <t>ガツ</t>
    </rPh>
    <rPh sb="7" eb="8">
      <t>マツ</t>
    </rPh>
    <phoneticPr fontId="1"/>
  </si>
  <si>
    <t>22-100</t>
    <phoneticPr fontId="1"/>
  </si>
  <si>
    <t>公益財団法人 安藤スポーツ・食文化振興財団</t>
    <rPh sb="0" eb="6">
      <t>コウエキザイダンホウジン</t>
    </rPh>
    <rPh sb="7" eb="9">
      <t>アンドウ</t>
    </rPh>
    <rPh sb="14" eb="17">
      <t>ショクブンカ</t>
    </rPh>
    <rPh sb="17" eb="19">
      <t>シンコウ</t>
    </rPh>
    <rPh sb="19" eb="21">
      <t>ザイダン</t>
    </rPh>
    <phoneticPr fontId="1"/>
  </si>
  <si>
    <t>https://www.ando-zaidan.jp/</t>
    <phoneticPr fontId="1"/>
  </si>
  <si>
    <t>2022年度食創会「第27回安藤百福賞」募集</t>
    <rPh sb="4" eb="6">
      <t>ネンド</t>
    </rPh>
    <rPh sb="6" eb="9">
      <t>ショクソウカイ</t>
    </rPh>
    <rPh sb="10" eb="11">
      <t>ダイ</t>
    </rPh>
    <rPh sb="13" eb="14">
      <t>カイ</t>
    </rPh>
    <rPh sb="14" eb="16">
      <t>アンドウ</t>
    </rPh>
    <rPh sb="16" eb="18">
      <t>モモフク</t>
    </rPh>
    <rPh sb="18" eb="19">
      <t>ショウ</t>
    </rPh>
    <rPh sb="20" eb="22">
      <t>ボシュウ</t>
    </rPh>
    <phoneticPr fontId="1"/>
  </si>
  <si>
    <t xml:space="preserve">大賞（副賞10,000）
優秀賞(副賞2,000）
発明発見奨励賞（副賞1,000)
</t>
    <rPh sb="0" eb="2">
      <t>タイショウ</t>
    </rPh>
    <rPh sb="3" eb="5">
      <t>フクショウ</t>
    </rPh>
    <rPh sb="13" eb="15">
      <t>ユウシュウ</t>
    </rPh>
    <rPh sb="17" eb="19">
      <t>フクショウ</t>
    </rPh>
    <rPh sb="26" eb="28">
      <t>ハツメイ</t>
    </rPh>
    <rPh sb="28" eb="30">
      <t>ハッケン</t>
    </rPh>
    <rPh sb="30" eb="33">
      <t>ショウレイショウ</t>
    </rPh>
    <rPh sb="34" eb="36">
      <t>フクショウ</t>
    </rPh>
    <phoneticPr fontId="1"/>
  </si>
  <si>
    <t>推薦</t>
    <rPh sb="0" eb="2">
      <t>スイセン</t>
    </rPh>
    <phoneticPr fontId="1"/>
  </si>
  <si>
    <t>12月</t>
    <rPh sb="2" eb="3">
      <t>ガツ</t>
    </rPh>
    <phoneticPr fontId="1"/>
  </si>
  <si>
    <t>22-101</t>
    <phoneticPr fontId="1"/>
  </si>
  <si>
    <t>公益財団法人 加藤記念バイオサイエンス振興財団</t>
    <rPh sb="0" eb="6">
      <t>コウエキザイダンホウジン</t>
    </rPh>
    <rPh sb="7" eb="9">
      <t>カトウ</t>
    </rPh>
    <rPh sb="9" eb="11">
      <t>キネン</t>
    </rPh>
    <rPh sb="19" eb="21">
      <t>シンコウ</t>
    </rPh>
    <rPh sb="21" eb="23">
      <t>ザイダン</t>
    </rPh>
    <phoneticPr fontId="1"/>
  </si>
  <si>
    <t>第34回（2022年度）研究助成</t>
    <rPh sb="0" eb="1">
      <t>ダイ</t>
    </rPh>
    <rPh sb="3" eb="4">
      <t>カイ</t>
    </rPh>
    <rPh sb="9" eb="11">
      <t>ネンド</t>
    </rPh>
    <rPh sb="12" eb="16">
      <t>ケンキュウジョセイ</t>
    </rPh>
    <phoneticPr fontId="1"/>
  </si>
  <si>
    <t>40歳以下
（博士号取得後10年以内であれば41歳以上の応募可）</t>
    <rPh sb="2" eb="3">
      <t>サイ</t>
    </rPh>
    <rPh sb="3" eb="5">
      <t>イカ</t>
    </rPh>
    <rPh sb="7" eb="10">
      <t>ハカセゴウ</t>
    </rPh>
    <rPh sb="10" eb="13">
      <t>シュトクゴ</t>
    </rPh>
    <rPh sb="15" eb="16">
      <t>ネン</t>
    </rPh>
    <rPh sb="16" eb="18">
      <t>イナイ</t>
    </rPh>
    <rPh sb="24" eb="25">
      <t>サイ</t>
    </rPh>
    <rPh sb="25" eb="27">
      <t>イジョウ</t>
    </rPh>
    <rPh sb="28" eb="30">
      <t>オウボ</t>
    </rPh>
    <rPh sb="30" eb="31">
      <t>カ</t>
    </rPh>
    <phoneticPr fontId="1"/>
  </si>
  <si>
    <t>35歳以下
（博士号取得後5年以内であれば36歳以上の応募可）</t>
    <rPh sb="2" eb="3">
      <t>サイ</t>
    </rPh>
    <rPh sb="3" eb="5">
      <t>イカ</t>
    </rPh>
    <rPh sb="7" eb="10">
      <t>ハカセゴウ</t>
    </rPh>
    <rPh sb="10" eb="13">
      <t>シュトクゴ</t>
    </rPh>
    <rPh sb="14" eb="15">
      <t>ネン</t>
    </rPh>
    <rPh sb="15" eb="17">
      <t>イナイ</t>
    </rPh>
    <rPh sb="23" eb="24">
      <t>サイ</t>
    </rPh>
    <rPh sb="24" eb="26">
      <t>イジョウ</t>
    </rPh>
    <rPh sb="27" eb="29">
      <t>オウボ</t>
    </rPh>
    <rPh sb="29" eb="30">
      <t>カ</t>
    </rPh>
    <phoneticPr fontId="1"/>
  </si>
  <si>
    <t>2023年1月上旬</t>
    <rPh sb="4" eb="5">
      <t>ネン</t>
    </rPh>
    <rPh sb="6" eb="7">
      <t>ガツ</t>
    </rPh>
    <rPh sb="7" eb="9">
      <t>ジョウジュン</t>
    </rPh>
    <phoneticPr fontId="1"/>
  </si>
  <si>
    <t>https://www.katokinen.or.jp/applications/3_1ken_zyo.html</t>
  </si>
  <si>
    <t>22-102</t>
    <phoneticPr fontId="1"/>
  </si>
  <si>
    <t>公益財団法人 上廣倫理財団</t>
    <rPh sb="0" eb="6">
      <t>コウエキザイダンホウジン</t>
    </rPh>
    <rPh sb="7" eb="9">
      <t>ウエヒロ</t>
    </rPh>
    <rPh sb="9" eb="11">
      <t>リンリ</t>
    </rPh>
    <rPh sb="11" eb="13">
      <t>ザイダン</t>
    </rPh>
    <phoneticPr fontId="1"/>
  </si>
  <si>
    <t>令和4年度　研究助成募集</t>
    <rPh sb="0" eb="2">
      <t>レイワ</t>
    </rPh>
    <rPh sb="3" eb="5">
      <t>ネンド</t>
    </rPh>
    <rPh sb="6" eb="8">
      <t>ケンキュウ</t>
    </rPh>
    <rPh sb="8" eb="10">
      <t>ジョセイ</t>
    </rPh>
    <rPh sb="10" eb="12">
      <t>ボシュウ</t>
    </rPh>
    <phoneticPr fontId="1"/>
  </si>
  <si>
    <t>概ね45歳まで</t>
    <rPh sb="0" eb="1">
      <t>オオム</t>
    </rPh>
    <rPh sb="4" eb="5">
      <t>サイ</t>
    </rPh>
    <phoneticPr fontId="1"/>
  </si>
  <si>
    <t>12月下旬</t>
    <rPh sb="2" eb="3">
      <t>ガツ</t>
    </rPh>
    <rPh sb="3" eb="5">
      <t>ゲジュン</t>
    </rPh>
    <phoneticPr fontId="1"/>
  </si>
  <si>
    <t>https://www.rinri.or.jp/research_support_kenkyujosei01.html</t>
    <phoneticPr fontId="1"/>
  </si>
  <si>
    <t>22-103</t>
    <phoneticPr fontId="1"/>
  </si>
  <si>
    <t>公益財団法人 スズキ財団</t>
    <rPh sb="0" eb="6">
      <t>コウエキザイダンホウジン</t>
    </rPh>
    <rPh sb="10" eb="12">
      <t>ザイダン</t>
    </rPh>
    <phoneticPr fontId="1"/>
  </si>
  <si>
    <t>2022年度科学技術研究助成募集</t>
    <rPh sb="4" eb="6">
      <t>ネンド</t>
    </rPh>
    <rPh sb="6" eb="8">
      <t>カガク</t>
    </rPh>
    <rPh sb="8" eb="10">
      <t>ギジュツ</t>
    </rPh>
    <rPh sb="10" eb="12">
      <t>ケンキュウ</t>
    </rPh>
    <rPh sb="12" eb="14">
      <t>ジョセイ</t>
    </rPh>
    <rPh sb="14" eb="16">
      <t>ボシュウ</t>
    </rPh>
    <phoneticPr fontId="1"/>
  </si>
  <si>
    <t>https://www.suzukifound.jp/02program/program03.html</t>
    <phoneticPr fontId="1"/>
  </si>
  <si>
    <t>2023年2月頃</t>
    <rPh sb="4" eb="5">
      <t>ネン</t>
    </rPh>
    <rPh sb="6" eb="7">
      <t>ガツ</t>
    </rPh>
    <rPh sb="7" eb="8">
      <t>コロ</t>
    </rPh>
    <phoneticPr fontId="1"/>
  </si>
  <si>
    <t>22-104</t>
    <phoneticPr fontId="1"/>
  </si>
  <si>
    <t>公益財団法人 日立財団</t>
    <rPh sb="0" eb="6">
      <t>コウエキザイダンホウジン</t>
    </rPh>
    <rPh sb="7" eb="9">
      <t>ヒタチ</t>
    </rPh>
    <rPh sb="9" eb="11">
      <t>ザイダン</t>
    </rPh>
    <phoneticPr fontId="1"/>
  </si>
  <si>
    <t>推薦</t>
    <rPh sb="0" eb="2">
      <t>スイセン</t>
    </rPh>
    <phoneticPr fontId="1"/>
  </si>
  <si>
    <t>2022年度（第54回）倉田奨励金</t>
    <rPh sb="4" eb="6">
      <t>ネンド</t>
    </rPh>
    <rPh sb="7" eb="8">
      <t>ダイ</t>
    </rPh>
    <rPh sb="10" eb="11">
      <t>カイ</t>
    </rPh>
    <rPh sb="12" eb="14">
      <t>クラタ</t>
    </rPh>
    <rPh sb="14" eb="17">
      <t>ショウレイキン</t>
    </rPh>
    <phoneticPr fontId="1"/>
  </si>
  <si>
    <t>2023年1月頃</t>
    <rPh sb="4" eb="5">
      <t>ネン</t>
    </rPh>
    <rPh sb="6" eb="7">
      <t>ガツ</t>
    </rPh>
    <rPh sb="7" eb="8">
      <t>コロ</t>
    </rPh>
    <phoneticPr fontId="1"/>
  </si>
  <si>
    <t>https://www.hitachi-zaidan.org/activities/kurata/index.html</t>
    <phoneticPr fontId="1"/>
  </si>
  <si>
    <t>1）自然科学・工学研究部門
①エネルギー・環境　②都市・交通　③健康・医療
2）人文・社会科学研究部門</t>
    <rPh sb="2" eb="4">
      <t>シゼン</t>
    </rPh>
    <rPh sb="4" eb="6">
      <t>カガク</t>
    </rPh>
    <rPh sb="7" eb="9">
      <t>コウガク</t>
    </rPh>
    <rPh sb="9" eb="11">
      <t>ケンキュウ</t>
    </rPh>
    <rPh sb="11" eb="13">
      <t>ブモン</t>
    </rPh>
    <rPh sb="21" eb="23">
      <t>カンキョウ</t>
    </rPh>
    <rPh sb="25" eb="27">
      <t>トシ</t>
    </rPh>
    <rPh sb="28" eb="30">
      <t>コウツウ</t>
    </rPh>
    <rPh sb="32" eb="34">
      <t>ケンコウ</t>
    </rPh>
    <rPh sb="35" eb="37">
      <t>イリョウ</t>
    </rPh>
    <phoneticPr fontId="1"/>
  </si>
  <si>
    <t>1）研究期間1年：1,000
　　研究期間2年：3,000
2）800～1,000</t>
    <rPh sb="2" eb="4">
      <t>ケンキュウ</t>
    </rPh>
    <rPh sb="4" eb="6">
      <t>キカン</t>
    </rPh>
    <rPh sb="7" eb="8">
      <t>ネン</t>
    </rPh>
    <rPh sb="17" eb="19">
      <t>ケンキュウ</t>
    </rPh>
    <rPh sb="19" eb="21">
      <t>キカン</t>
    </rPh>
    <rPh sb="22" eb="23">
      <t>ネン</t>
    </rPh>
    <phoneticPr fontId="1"/>
  </si>
  <si>
    <t>22-105</t>
    <phoneticPr fontId="1"/>
  </si>
  <si>
    <t>公益財団法人 中部電気利用基礎研究振興財団</t>
    <rPh sb="0" eb="6">
      <t>コウエキザイダンホウジン</t>
    </rPh>
    <rPh sb="7" eb="9">
      <t>チュウブ</t>
    </rPh>
    <rPh sb="9" eb="11">
      <t>デンキ</t>
    </rPh>
    <rPh sb="11" eb="13">
      <t>リヨウ</t>
    </rPh>
    <rPh sb="13" eb="15">
      <t>キソ</t>
    </rPh>
    <rPh sb="15" eb="17">
      <t>ケンキュウ</t>
    </rPh>
    <rPh sb="17" eb="19">
      <t>シンコウ</t>
    </rPh>
    <rPh sb="19" eb="21">
      <t>ザイダン</t>
    </rPh>
    <phoneticPr fontId="1"/>
  </si>
  <si>
    <t>令和4（2022）年度助成応募</t>
    <rPh sb="0" eb="2">
      <t>レイワ</t>
    </rPh>
    <rPh sb="9" eb="11">
      <t>ネンド</t>
    </rPh>
    <rPh sb="11" eb="13">
      <t>ジョセイ</t>
    </rPh>
    <rPh sb="13" eb="15">
      <t>オウボ</t>
    </rPh>
    <phoneticPr fontId="1"/>
  </si>
  <si>
    <t>2023年2月中旬</t>
    <rPh sb="4" eb="5">
      <t>ネン</t>
    </rPh>
    <rPh sb="6" eb="7">
      <t>ガツ</t>
    </rPh>
    <rPh sb="7" eb="9">
      <t>チュウジュン</t>
    </rPh>
    <phoneticPr fontId="1"/>
  </si>
  <si>
    <t>http://www.refec.org/</t>
    <phoneticPr fontId="1"/>
  </si>
  <si>
    <t>45歳以下（2022年4月1日現在）</t>
    <rPh sb="2" eb="3">
      <t>サイ</t>
    </rPh>
    <rPh sb="3" eb="5">
      <t>イカ</t>
    </rPh>
    <rPh sb="10" eb="11">
      <t>ネン</t>
    </rPh>
    <rPh sb="12" eb="13">
      <t>ガツ</t>
    </rPh>
    <rPh sb="14" eb="15">
      <t>ヒ</t>
    </rPh>
    <rPh sb="15" eb="17">
      <t>ゲンザイ</t>
    </rPh>
    <phoneticPr fontId="1"/>
  </si>
  <si>
    <t>A1研究：1,000
A2研究：2,000
A3研究：3,000</t>
    <rPh sb="2" eb="4">
      <t>ケンキュウ</t>
    </rPh>
    <rPh sb="13" eb="15">
      <t>ケンキュウ</t>
    </rPh>
    <rPh sb="24" eb="26">
      <t>ケンキュウ</t>
    </rPh>
    <phoneticPr fontId="1"/>
  </si>
  <si>
    <t>推薦</t>
    <rPh sb="0" eb="2">
      <t>スイセン</t>
    </rPh>
    <phoneticPr fontId="1"/>
  </si>
  <si>
    <t>12月</t>
    <rPh sb="2" eb="3">
      <t>ガツ</t>
    </rPh>
    <phoneticPr fontId="1"/>
  </si>
  <si>
    <t>35歳以下</t>
    <rPh sb="2" eb="3">
      <t>サイ</t>
    </rPh>
    <rPh sb="3" eb="5">
      <t>イカ</t>
    </rPh>
    <phoneticPr fontId="1"/>
  </si>
  <si>
    <t>2）国際交流援助（後期分）
①海外渡航費援助
②招聘費用助成</t>
    <rPh sb="2" eb="4">
      <t>コクサイ</t>
    </rPh>
    <rPh sb="4" eb="6">
      <t>コウリュウ</t>
    </rPh>
    <rPh sb="6" eb="8">
      <t>エンジョ</t>
    </rPh>
    <rPh sb="9" eb="12">
      <t>コウキブン</t>
    </rPh>
    <rPh sb="15" eb="17">
      <t>カイガイ</t>
    </rPh>
    <rPh sb="17" eb="20">
      <t>トコウヒ</t>
    </rPh>
    <rPh sb="20" eb="22">
      <t>エンジョ</t>
    </rPh>
    <rPh sb="24" eb="26">
      <t>ショウヘイ</t>
    </rPh>
    <rPh sb="26" eb="28">
      <t>ヒヨウ</t>
    </rPh>
    <rPh sb="28" eb="30">
      <t>ジョセイ</t>
    </rPh>
    <phoneticPr fontId="1"/>
  </si>
  <si>
    <t>22-106</t>
    <phoneticPr fontId="1"/>
  </si>
  <si>
    <t>公益財団法人 東電記念財団</t>
    <rPh sb="0" eb="4">
      <t>コウエキザイダン</t>
    </rPh>
    <rPh sb="4" eb="6">
      <t>ホウジン</t>
    </rPh>
    <rPh sb="7" eb="9">
      <t>トウデン</t>
    </rPh>
    <rPh sb="9" eb="11">
      <t>キネン</t>
    </rPh>
    <rPh sb="11" eb="13">
      <t>ザイダン</t>
    </rPh>
    <phoneticPr fontId="1"/>
  </si>
  <si>
    <t>2022年度 研究助成（基礎研究）募集</t>
    <rPh sb="4" eb="6">
      <t>ネンド</t>
    </rPh>
    <rPh sb="7" eb="9">
      <t>ケンキュウ</t>
    </rPh>
    <rPh sb="9" eb="11">
      <t>ジョセイ</t>
    </rPh>
    <rPh sb="12" eb="14">
      <t>キソ</t>
    </rPh>
    <rPh sb="14" eb="16">
      <t>ケンキュウ</t>
    </rPh>
    <rPh sb="17" eb="19">
      <t>ボシュウ</t>
    </rPh>
    <phoneticPr fontId="1"/>
  </si>
  <si>
    <t>2023年3月中旬</t>
    <rPh sb="4" eb="5">
      <t>ネン</t>
    </rPh>
    <rPh sb="6" eb="7">
      <t>ガツ</t>
    </rPh>
    <rPh sb="7" eb="9">
      <t>チュウジュン</t>
    </rPh>
    <phoneticPr fontId="1"/>
  </si>
  <si>
    <t>https://www.tmf-zaidan.or.jp/application.html#application01</t>
    <phoneticPr fontId="1"/>
  </si>
  <si>
    <t>締切：2022年9月30日　24：00</t>
    <rPh sb="0" eb="2">
      <t>シメキリ</t>
    </rPh>
    <rPh sb="7" eb="8">
      <t>ネン</t>
    </rPh>
    <rPh sb="9" eb="10">
      <t>ガツ</t>
    </rPh>
    <rPh sb="12" eb="13">
      <t>ヒ</t>
    </rPh>
    <phoneticPr fontId="1"/>
  </si>
  <si>
    <t>22-107</t>
    <phoneticPr fontId="1"/>
  </si>
  <si>
    <t>公益財団法人 矢崎科学技術振興記念財団</t>
    <rPh sb="0" eb="4">
      <t>コウエキザイダン</t>
    </rPh>
    <rPh sb="4" eb="6">
      <t>ホウジン</t>
    </rPh>
    <rPh sb="7" eb="9">
      <t>ヤザキ</t>
    </rPh>
    <rPh sb="9" eb="11">
      <t>カガク</t>
    </rPh>
    <rPh sb="11" eb="13">
      <t>ギジュツ</t>
    </rPh>
    <rPh sb="13" eb="15">
      <t>シンコウ</t>
    </rPh>
    <rPh sb="15" eb="17">
      <t>キネン</t>
    </rPh>
    <rPh sb="17" eb="19">
      <t>ザイダン</t>
    </rPh>
    <phoneticPr fontId="1"/>
  </si>
  <si>
    <t>2022（Ｒ4）年度　研究助成応募</t>
    <rPh sb="8" eb="10">
      <t>ネンド</t>
    </rPh>
    <rPh sb="11" eb="13">
      <t>ケンキュウ</t>
    </rPh>
    <rPh sb="13" eb="15">
      <t>ジョセイ</t>
    </rPh>
    <rPh sb="15" eb="17">
      <t>オウボ</t>
    </rPh>
    <phoneticPr fontId="1"/>
  </si>
  <si>
    <t>https://www.yazaki-found.jp/</t>
    <phoneticPr fontId="1"/>
  </si>
  <si>
    <t>1）2,000
2）1,000</t>
    <phoneticPr fontId="1"/>
  </si>
  <si>
    <t>2）応募時点で原則35歳以下</t>
    <rPh sb="2" eb="4">
      <t>オウボ</t>
    </rPh>
    <rPh sb="4" eb="6">
      <t>ジテン</t>
    </rPh>
    <rPh sb="7" eb="9">
      <t>ゲンソク</t>
    </rPh>
    <rPh sb="11" eb="12">
      <t>サイ</t>
    </rPh>
    <rPh sb="12" eb="14">
      <t>イカ</t>
    </rPh>
    <phoneticPr fontId="1"/>
  </si>
  <si>
    <t>【対象分野】
材料・デバイス、環境・バイオサイエンス、エネルギー・情報通信
1）一般研究助成
2）奨励研究助成</t>
    <rPh sb="1" eb="3">
      <t>タイショウ</t>
    </rPh>
    <rPh sb="3" eb="5">
      <t>ブンヤ</t>
    </rPh>
    <rPh sb="7" eb="9">
      <t>ザイリョウ</t>
    </rPh>
    <rPh sb="15" eb="17">
      <t>カンキョウ</t>
    </rPh>
    <rPh sb="33" eb="35">
      <t>ジョウホウ</t>
    </rPh>
    <rPh sb="35" eb="37">
      <t>ツウシン</t>
    </rPh>
    <rPh sb="40" eb="42">
      <t>イッパン</t>
    </rPh>
    <rPh sb="42" eb="44">
      <t>ケンキュウ</t>
    </rPh>
    <rPh sb="44" eb="46">
      <t>ジョセイ</t>
    </rPh>
    <rPh sb="49" eb="51">
      <t>ショウレイ</t>
    </rPh>
    <rPh sb="51" eb="53">
      <t>ケンキュウ</t>
    </rPh>
    <rPh sb="53" eb="55">
      <t>ジョセイ</t>
    </rPh>
    <phoneticPr fontId="1"/>
  </si>
  <si>
    <t>22-108</t>
    <phoneticPr fontId="1"/>
  </si>
  <si>
    <t>一般社団法人ヤンマー資源循環支援機構</t>
    <rPh sb="0" eb="4">
      <t>イッパンシャダン</t>
    </rPh>
    <rPh sb="4" eb="6">
      <t>ホウジン</t>
    </rPh>
    <rPh sb="10" eb="12">
      <t>シゲン</t>
    </rPh>
    <rPh sb="12" eb="14">
      <t>ジュンカン</t>
    </rPh>
    <rPh sb="14" eb="16">
      <t>シエン</t>
    </rPh>
    <rPh sb="16" eb="18">
      <t>キコウ</t>
    </rPh>
    <phoneticPr fontId="1"/>
  </si>
  <si>
    <t>2022年度募集（2023年度採択）募集</t>
    <rPh sb="4" eb="6">
      <t>ネンド</t>
    </rPh>
    <rPh sb="6" eb="8">
      <t>ボシュウ</t>
    </rPh>
    <rPh sb="13" eb="15">
      <t>ネンド</t>
    </rPh>
    <rPh sb="15" eb="17">
      <t>サイタク</t>
    </rPh>
    <rPh sb="18" eb="20">
      <t>ボシュウ</t>
    </rPh>
    <phoneticPr fontId="1"/>
  </si>
  <si>
    <t>2023年1月中旬</t>
    <rPh sb="4" eb="5">
      <t>ネン</t>
    </rPh>
    <rPh sb="6" eb="7">
      <t>ガツ</t>
    </rPh>
    <rPh sb="7" eb="9">
      <t>チュウジュン</t>
    </rPh>
    <phoneticPr fontId="1"/>
  </si>
  <si>
    <t>承諾</t>
    <rPh sb="0" eb="2">
      <t>ショウダク</t>
    </rPh>
    <phoneticPr fontId="1"/>
  </si>
  <si>
    <t>https://www.yanmar.com/jp/shigenjunkan/application/guidelines.html</t>
    <phoneticPr fontId="1"/>
  </si>
  <si>
    <t>22-109</t>
    <phoneticPr fontId="1"/>
  </si>
  <si>
    <t>一般財団法人 丸文財団</t>
    <rPh sb="0" eb="2">
      <t>イッパン</t>
    </rPh>
    <rPh sb="2" eb="4">
      <t>ザイダン</t>
    </rPh>
    <rPh sb="4" eb="6">
      <t>ホウジン</t>
    </rPh>
    <rPh sb="7" eb="8">
      <t>マル</t>
    </rPh>
    <rPh sb="8" eb="9">
      <t>ブン</t>
    </rPh>
    <rPh sb="9" eb="11">
      <t>ザイダン</t>
    </rPh>
    <phoneticPr fontId="1"/>
  </si>
  <si>
    <t>2023年1月末</t>
    <rPh sb="4" eb="5">
      <t>ネン</t>
    </rPh>
    <rPh sb="6" eb="7">
      <t>ガツ</t>
    </rPh>
    <rPh sb="7" eb="8">
      <t>マツ</t>
    </rPh>
    <phoneticPr fontId="1"/>
  </si>
  <si>
    <t>https://www.marubun-zaidan.jp/oubo.html</t>
  </si>
  <si>
    <t>35歳以下（2023年3月31現在）</t>
    <rPh sb="2" eb="3">
      <t>サイ</t>
    </rPh>
    <rPh sb="3" eb="5">
      <t>イカ</t>
    </rPh>
    <rPh sb="10" eb="11">
      <t>ネン</t>
    </rPh>
    <rPh sb="12" eb="13">
      <t>ガツ</t>
    </rPh>
    <rPh sb="15" eb="17">
      <t>ゲンザイ</t>
    </rPh>
    <phoneticPr fontId="1"/>
  </si>
  <si>
    <t>1)交流研究助成
2)研究業績表彰</t>
    <rPh sb="2" eb="4">
      <t>コウリュウ</t>
    </rPh>
    <rPh sb="4" eb="6">
      <t>ケンキュウ</t>
    </rPh>
    <rPh sb="6" eb="8">
      <t>ジョセイ</t>
    </rPh>
    <rPh sb="11" eb="13">
      <t>ケンキュウ</t>
    </rPh>
    <rPh sb="13" eb="15">
      <t>ギョウセキ</t>
    </rPh>
    <rPh sb="15" eb="17">
      <t>ヒョウショウ</t>
    </rPh>
    <phoneticPr fontId="1"/>
  </si>
  <si>
    <t>22-110</t>
    <phoneticPr fontId="1"/>
  </si>
  <si>
    <t>公益財団法人 ＮＳＫメカトロニクス技術高度化財団</t>
    <rPh sb="0" eb="2">
      <t>コウエキ</t>
    </rPh>
    <rPh sb="2" eb="4">
      <t>ザイダン</t>
    </rPh>
    <rPh sb="4" eb="6">
      <t>ホウジン</t>
    </rPh>
    <rPh sb="17" eb="24">
      <t>ギジュツコウドカザイダン</t>
    </rPh>
    <phoneticPr fontId="1"/>
  </si>
  <si>
    <t>メカトロニクス技術高度化「研究助成」応募</t>
    <rPh sb="7" eb="12">
      <t>ギジュツコウドカ</t>
    </rPh>
    <rPh sb="13" eb="15">
      <t>ケンキュウ</t>
    </rPh>
    <rPh sb="15" eb="17">
      <t>ジョセイ</t>
    </rPh>
    <rPh sb="18" eb="20">
      <t>オウボ</t>
    </rPh>
    <phoneticPr fontId="1"/>
  </si>
  <si>
    <t>【対象分野】
資源循環型の持続可能な「食糧生産の実現」、「生物資源の有効活用」</t>
    <rPh sb="1" eb="3">
      <t>タイショウ</t>
    </rPh>
    <rPh sb="3" eb="5">
      <t>ブンヤ</t>
    </rPh>
    <rPh sb="7" eb="9">
      <t>シゲン</t>
    </rPh>
    <rPh sb="9" eb="12">
      <t>ジュンカンガタ</t>
    </rPh>
    <rPh sb="13" eb="15">
      <t>ジゾク</t>
    </rPh>
    <rPh sb="15" eb="17">
      <t>カノウ</t>
    </rPh>
    <rPh sb="19" eb="21">
      <t>ショクリョウ</t>
    </rPh>
    <rPh sb="21" eb="23">
      <t>セイサン</t>
    </rPh>
    <rPh sb="24" eb="26">
      <t>ジツゲン</t>
    </rPh>
    <rPh sb="29" eb="31">
      <t>セイブツ</t>
    </rPh>
    <rPh sb="31" eb="33">
      <t>シゲン</t>
    </rPh>
    <rPh sb="34" eb="36">
      <t>ユウコウ</t>
    </rPh>
    <rPh sb="36" eb="38">
      <t>カツヨウ</t>
    </rPh>
    <phoneticPr fontId="1"/>
  </si>
  <si>
    <t xml:space="preserve">【選考対象技術分野】
1.集積エレクトロニクス及び情報システム応用
2.光エレクトロニクス
3.先端材料・デバイス及びシステム
4.エネルギー・環境エレクトロニクス
5.バイオ・医用エレクトロニクス
</t>
    <rPh sb="1" eb="3">
      <t>センコウ</t>
    </rPh>
    <rPh sb="3" eb="5">
      <t>タイショウ</t>
    </rPh>
    <rPh sb="5" eb="7">
      <t>ギジュツ</t>
    </rPh>
    <rPh sb="7" eb="9">
      <t>ブンヤ</t>
    </rPh>
    <rPh sb="13" eb="15">
      <t>シュウセキ</t>
    </rPh>
    <rPh sb="23" eb="24">
      <t>オヨ</t>
    </rPh>
    <rPh sb="25" eb="27">
      <t>ジョウホウ</t>
    </rPh>
    <rPh sb="31" eb="33">
      <t>オウヨウ</t>
    </rPh>
    <rPh sb="36" eb="37">
      <t>ヒカリ</t>
    </rPh>
    <rPh sb="48" eb="50">
      <t>センタン</t>
    </rPh>
    <rPh sb="50" eb="52">
      <t>ザイリョウ</t>
    </rPh>
    <rPh sb="57" eb="58">
      <t>オヨ</t>
    </rPh>
    <rPh sb="72" eb="74">
      <t>カンキョウ</t>
    </rPh>
    <rPh sb="89" eb="91">
      <t>イヨウ</t>
    </rPh>
    <phoneticPr fontId="1"/>
  </si>
  <si>
    <t>【研究対象】
①トライポロジー
②センサー
③アクチュエーター
④軸受、直線運動機構
⑤運動及び動力伝達機構とその要素
⑥機械の精密運動制御
⑦ロボット機構と制御
⑧メカトロニクス技術の産業応用</t>
    <rPh sb="1" eb="3">
      <t>ケンキュウ</t>
    </rPh>
    <rPh sb="3" eb="5">
      <t>タイショウ</t>
    </rPh>
    <rPh sb="33" eb="35">
      <t>ジクウケ</t>
    </rPh>
    <rPh sb="36" eb="38">
      <t>チョクセン</t>
    </rPh>
    <rPh sb="38" eb="40">
      <t>ウンドウ</t>
    </rPh>
    <rPh sb="40" eb="42">
      <t>キコウ</t>
    </rPh>
    <rPh sb="44" eb="46">
      <t>ウンドウ</t>
    </rPh>
    <rPh sb="46" eb="47">
      <t>オヨ</t>
    </rPh>
    <rPh sb="48" eb="50">
      <t>ドウリョク</t>
    </rPh>
    <rPh sb="50" eb="52">
      <t>デンタツ</t>
    </rPh>
    <rPh sb="52" eb="54">
      <t>キコウ</t>
    </rPh>
    <rPh sb="57" eb="59">
      <t>ヨウソ</t>
    </rPh>
    <rPh sb="61" eb="63">
      <t>キカイ</t>
    </rPh>
    <rPh sb="64" eb="66">
      <t>セイミツ</t>
    </rPh>
    <rPh sb="66" eb="68">
      <t>ウンドウ</t>
    </rPh>
    <rPh sb="68" eb="70">
      <t>セイギョ</t>
    </rPh>
    <rPh sb="76" eb="78">
      <t>キコウ</t>
    </rPh>
    <rPh sb="79" eb="81">
      <t>セイギョ</t>
    </rPh>
    <rPh sb="90" eb="92">
      <t>ギジュツ</t>
    </rPh>
    <rPh sb="93" eb="95">
      <t>サンギョウ</t>
    </rPh>
    <rPh sb="95" eb="97">
      <t>オウヨウ</t>
    </rPh>
    <phoneticPr fontId="1"/>
  </si>
  <si>
    <t>http://www.nskfam.or.jp/application/develop.html</t>
    <phoneticPr fontId="1"/>
  </si>
  <si>
    <t>22-111</t>
    <phoneticPr fontId="1"/>
  </si>
  <si>
    <t>https://www.jwes.or.jp/jp/somu/grant/index.html</t>
  </si>
  <si>
    <t>一般社団法人 日本溶接協会</t>
    <rPh sb="0" eb="6">
      <t>イッパンシャダンホウジン</t>
    </rPh>
    <rPh sb="7" eb="9">
      <t>ニホン</t>
    </rPh>
    <rPh sb="9" eb="11">
      <t>ヨウセツ</t>
    </rPh>
    <rPh sb="11" eb="13">
      <t>キョウカイ</t>
    </rPh>
    <phoneticPr fontId="1"/>
  </si>
  <si>
    <t>2023年度 次世代を担う研究者助成事業　研究テーマ募集</t>
    <rPh sb="4" eb="6">
      <t>ネンド</t>
    </rPh>
    <rPh sb="7" eb="10">
      <t>ジセダイ</t>
    </rPh>
    <rPh sb="11" eb="12">
      <t>ニナ</t>
    </rPh>
    <rPh sb="13" eb="16">
      <t>ケンキュウシャ</t>
    </rPh>
    <rPh sb="16" eb="18">
      <t>ジョセイ</t>
    </rPh>
    <rPh sb="18" eb="20">
      <t>ジギョウ</t>
    </rPh>
    <rPh sb="21" eb="23">
      <t>ケンキュウ</t>
    </rPh>
    <rPh sb="26" eb="28">
      <t>ボシュウ</t>
    </rPh>
    <phoneticPr fontId="1"/>
  </si>
  <si>
    <t>45歳以下（2023年4月1日現在）</t>
    <rPh sb="2" eb="3">
      <t>サイ</t>
    </rPh>
    <rPh sb="3" eb="5">
      <t>イカ</t>
    </rPh>
    <phoneticPr fontId="1"/>
  </si>
  <si>
    <t>12月下旬</t>
    <rPh sb="2" eb="3">
      <t>ガツ</t>
    </rPh>
    <rPh sb="3" eb="5">
      <t>ゲジュン</t>
    </rPh>
    <phoneticPr fontId="1"/>
  </si>
  <si>
    <t>【研究対象】
溶接・接合技術およびその周辺技術の研究</t>
    <rPh sb="1" eb="3">
      <t>ケンキュウ</t>
    </rPh>
    <rPh sb="3" eb="5">
      <t>タイショウ</t>
    </rPh>
    <rPh sb="7" eb="9">
      <t>ヨウセツ</t>
    </rPh>
    <rPh sb="10" eb="12">
      <t>セツゴウ</t>
    </rPh>
    <rPh sb="12" eb="14">
      <t>ギジュツ</t>
    </rPh>
    <rPh sb="19" eb="21">
      <t>シュウヘン</t>
    </rPh>
    <rPh sb="21" eb="23">
      <t>ギジュツ</t>
    </rPh>
    <rPh sb="24" eb="26">
      <t>ケンキュウ</t>
    </rPh>
    <phoneticPr fontId="1"/>
  </si>
  <si>
    <t>応募方法：郵送
正本1部と副本9部の計10部</t>
    <rPh sb="0" eb="2">
      <t>オウボ</t>
    </rPh>
    <rPh sb="2" eb="4">
      <t>ホウホウ</t>
    </rPh>
    <rPh sb="5" eb="7">
      <t>ユウソウ</t>
    </rPh>
    <rPh sb="8" eb="10">
      <t>セイホン</t>
    </rPh>
    <rPh sb="11" eb="12">
      <t>ブ</t>
    </rPh>
    <rPh sb="13" eb="15">
      <t>フクホン</t>
    </rPh>
    <rPh sb="16" eb="17">
      <t>ブ</t>
    </rPh>
    <rPh sb="18" eb="19">
      <t>ケイ</t>
    </rPh>
    <rPh sb="21" eb="22">
      <t>ブ</t>
    </rPh>
    <phoneticPr fontId="1"/>
  </si>
  <si>
    <t>22-112</t>
    <phoneticPr fontId="1"/>
  </si>
  <si>
    <t>興国インテック株式会社</t>
    <rPh sb="0" eb="2">
      <t>コウコク</t>
    </rPh>
    <rPh sb="7" eb="9">
      <t>カブシキ</t>
    </rPh>
    <rPh sb="9" eb="11">
      <t>カイシャ</t>
    </rPh>
    <phoneticPr fontId="1"/>
  </si>
  <si>
    <t>第34回（2022年度）研究助成募集</t>
    <rPh sb="0" eb="1">
      <t>ダイ</t>
    </rPh>
    <rPh sb="3" eb="4">
      <t>カイ</t>
    </rPh>
    <rPh sb="9" eb="11">
      <t>ネンド</t>
    </rPh>
    <rPh sb="12" eb="16">
      <t>ケンキュウジョセイ</t>
    </rPh>
    <rPh sb="16" eb="18">
      <t>ボシュウ</t>
    </rPh>
    <phoneticPr fontId="1"/>
  </si>
  <si>
    <t>12月中旬</t>
    <rPh sb="2" eb="3">
      <t>ガツ</t>
    </rPh>
    <rPh sb="3" eb="5">
      <t>チュウジュン</t>
    </rPh>
    <phoneticPr fontId="1"/>
  </si>
  <si>
    <t>https://kokoku-intech.com/social/bosyu.html</t>
  </si>
  <si>
    <t>【分野】
電気、電子、情報、通信、応用物理、土木、建築、機械、応用化学、メカトロニクス、新素材、エネルギー、環境、バイオ、複雑系科学、農水産、家政、保健衛生、技術史等の他、電気の効果的な拡大に関する基礎研究
1）研究助成
A1研究：2023年4月から1年
A2・A3研究：2023年4月から1年もしくは2年</t>
    <rPh sb="1" eb="3">
      <t>ブンヤ</t>
    </rPh>
    <rPh sb="5" eb="7">
      <t>デンキ</t>
    </rPh>
    <rPh sb="8" eb="10">
      <t>デンシ</t>
    </rPh>
    <rPh sb="11" eb="13">
      <t>ジョウホウ</t>
    </rPh>
    <rPh sb="14" eb="16">
      <t>ツウシン</t>
    </rPh>
    <rPh sb="17" eb="19">
      <t>オウヨウ</t>
    </rPh>
    <rPh sb="19" eb="21">
      <t>ブツリ</t>
    </rPh>
    <rPh sb="22" eb="24">
      <t>ドボク</t>
    </rPh>
    <rPh sb="25" eb="27">
      <t>ケンチク</t>
    </rPh>
    <rPh sb="28" eb="30">
      <t>キカイ</t>
    </rPh>
    <rPh sb="31" eb="35">
      <t>オウヨウカガク</t>
    </rPh>
    <rPh sb="44" eb="47">
      <t>シンソザイ</t>
    </rPh>
    <rPh sb="54" eb="56">
      <t>カンキョウ</t>
    </rPh>
    <rPh sb="61" eb="64">
      <t>フクザツケイ</t>
    </rPh>
    <rPh sb="64" eb="66">
      <t>カガク</t>
    </rPh>
    <rPh sb="67" eb="70">
      <t>ノウスイサン</t>
    </rPh>
    <rPh sb="71" eb="73">
      <t>カセイ</t>
    </rPh>
    <rPh sb="74" eb="76">
      <t>ホケン</t>
    </rPh>
    <rPh sb="76" eb="78">
      <t>エイセイ</t>
    </rPh>
    <rPh sb="79" eb="82">
      <t>ギジュツシ</t>
    </rPh>
    <rPh sb="82" eb="83">
      <t>トウ</t>
    </rPh>
    <rPh sb="84" eb="85">
      <t>ホカ</t>
    </rPh>
    <rPh sb="86" eb="88">
      <t>デンキ</t>
    </rPh>
    <rPh sb="89" eb="92">
      <t>コウカテキ</t>
    </rPh>
    <rPh sb="93" eb="95">
      <t>カクダイ</t>
    </rPh>
    <rPh sb="96" eb="97">
      <t>カン</t>
    </rPh>
    <rPh sb="99" eb="103">
      <t>キソケンキュウ</t>
    </rPh>
    <rPh sb="107" eb="109">
      <t>ケンキュウ</t>
    </rPh>
    <rPh sb="109" eb="111">
      <t>ジョセイ</t>
    </rPh>
    <rPh sb="114" eb="116">
      <t>ケンキュウ</t>
    </rPh>
    <rPh sb="121" eb="122">
      <t>ネン</t>
    </rPh>
    <rPh sb="123" eb="124">
      <t>ガツ</t>
    </rPh>
    <rPh sb="127" eb="128">
      <t>ネン</t>
    </rPh>
    <rPh sb="134" eb="136">
      <t>ケンキュウ</t>
    </rPh>
    <rPh sb="153" eb="154">
      <t>ネン</t>
    </rPh>
    <phoneticPr fontId="1"/>
  </si>
  <si>
    <t>原則40歳程度まで</t>
    <rPh sb="0" eb="2">
      <t>ゲンソク</t>
    </rPh>
    <rPh sb="4" eb="5">
      <t>サイ</t>
    </rPh>
    <rPh sb="5" eb="7">
      <t>テイド</t>
    </rPh>
    <phoneticPr fontId="1"/>
  </si>
  <si>
    <t>食に関わる次の分野における研究者、開発者、およびベンチャー起業家対象
1）食科学の振興に貢献する者
2）新しい食品の創造・開発に貢献する者
3）食に関わるベンチャーを企業した者</t>
    <rPh sb="0" eb="1">
      <t>ショク</t>
    </rPh>
    <rPh sb="2" eb="3">
      <t>カカ</t>
    </rPh>
    <rPh sb="5" eb="6">
      <t>ツギ</t>
    </rPh>
    <rPh sb="7" eb="9">
      <t>ブンヤ</t>
    </rPh>
    <rPh sb="13" eb="16">
      <t>ケンキュウシャ</t>
    </rPh>
    <rPh sb="17" eb="20">
      <t>カイハツシャ</t>
    </rPh>
    <rPh sb="29" eb="32">
      <t>キギョウカ</t>
    </rPh>
    <rPh sb="32" eb="34">
      <t>タイショウ</t>
    </rPh>
    <rPh sb="37" eb="38">
      <t>ショク</t>
    </rPh>
    <rPh sb="38" eb="40">
      <t>カガク</t>
    </rPh>
    <rPh sb="41" eb="43">
      <t>シンコウ</t>
    </rPh>
    <rPh sb="44" eb="46">
      <t>コウケン</t>
    </rPh>
    <rPh sb="48" eb="49">
      <t>モノ</t>
    </rPh>
    <rPh sb="52" eb="53">
      <t>アタラ</t>
    </rPh>
    <rPh sb="55" eb="57">
      <t>ショクヒン</t>
    </rPh>
    <rPh sb="58" eb="60">
      <t>ソウゾウ</t>
    </rPh>
    <rPh sb="61" eb="63">
      <t>カイハツ</t>
    </rPh>
    <rPh sb="64" eb="66">
      <t>コウケン</t>
    </rPh>
    <rPh sb="68" eb="69">
      <t>モノ</t>
    </rPh>
    <rPh sb="72" eb="73">
      <t>ショク</t>
    </rPh>
    <rPh sb="74" eb="75">
      <t>カカ</t>
    </rPh>
    <rPh sb="83" eb="85">
      <t>キギョウ</t>
    </rPh>
    <rPh sb="87" eb="88">
      <t>モノ</t>
    </rPh>
    <phoneticPr fontId="1"/>
  </si>
  <si>
    <t>【対象研究領域】
1）M分野 「メディカルサイエンス分野」
医薬・医療への応用を念頭に行う基礎的研究</t>
    <rPh sb="1" eb="3">
      <t>タイショウ</t>
    </rPh>
    <rPh sb="3" eb="5">
      <t>ケンキュウ</t>
    </rPh>
    <rPh sb="5" eb="7">
      <t>リョウイキ</t>
    </rPh>
    <rPh sb="30" eb="32">
      <t>イヤク</t>
    </rPh>
    <rPh sb="33" eb="35">
      <t>イリョウ</t>
    </rPh>
    <rPh sb="37" eb="39">
      <t>オウヨウ</t>
    </rPh>
    <rPh sb="40" eb="42">
      <t>ネントウ</t>
    </rPh>
    <rPh sb="43" eb="44">
      <t>オコナ</t>
    </rPh>
    <rPh sb="45" eb="48">
      <t>キソテキ</t>
    </rPh>
    <rPh sb="48" eb="50">
      <t>ケンキュウ</t>
    </rPh>
    <phoneticPr fontId="1"/>
  </si>
  <si>
    <t>2）B分野 「バイオテクノロジー分野」
生物材料や生物機能を利用し、物質生産、有用物質探索、環境関連、汎用技術の開発・応用等を念頭に行う研究</t>
    <rPh sb="20" eb="22">
      <t>セイブツ</t>
    </rPh>
    <rPh sb="22" eb="24">
      <t>ザイリョウ</t>
    </rPh>
    <rPh sb="25" eb="27">
      <t>セイブツ</t>
    </rPh>
    <rPh sb="27" eb="29">
      <t>キノウ</t>
    </rPh>
    <rPh sb="30" eb="32">
      <t>リヨウ</t>
    </rPh>
    <rPh sb="34" eb="36">
      <t>ブッシツ</t>
    </rPh>
    <rPh sb="36" eb="38">
      <t>セイサン</t>
    </rPh>
    <rPh sb="39" eb="41">
      <t>ユウヨウ</t>
    </rPh>
    <rPh sb="41" eb="43">
      <t>ブッシツ</t>
    </rPh>
    <rPh sb="43" eb="45">
      <t>タンサク</t>
    </rPh>
    <rPh sb="46" eb="48">
      <t>カンキョウ</t>
    </rPh>
    <rPh sb="48" eb="50">
      <t>カンレン</t>
    </rPh>
    <rPh sb="51" eb="53">
      <t>ハンヨウ</t>
    </rPh>
    <rPh sb="53" eb="55">
      <t>ギジュツ</t>
    </rPh>
    <rPh sb="56" eb="58">
      <t>カイハツ</t>
    </rPh>
    <rPh sb="59" eb="61">
      <t>オウヨウ</t>
    </rPh>
    <rPh sb="61" eb="62">
      <t>トウ</t>
    </rPh>
    <rPh sb="63" eb="65">
      <t>ネントウ</t>
    </rPh>
    <rPh sb="66" eb="67">
      <t>オコナ</t>
    </rPh>
    <rPh sb="68" eb="70">
      <t>ケンキュウ</t>
    </rPh>
    <phoneticPr fontId="1"/>
  </si>
  <si>
    <t>3）E分野 「環境バイオ分野」（奨励研究）
持続可能な開発目標（ＳＤＧｓ）への貢献が期待される、バイオテクノロジーを活用した環境関連研究のうち基礎的研究</t>
    <rPh sb="16" eb="18">
      <t>ショウレイ</t>
    </rPh>
    <rPh sb="18" eb="20">
      <t>ケンキュウ</t>
    </rPh>
    <rPh sb="22" eb="26">
      <t>ジゾクカノウ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phoneticPr fontId="1"/>
  </si>
  <si>
    <t>国民生活用機械等の生産・利用・消費に係る科学技術に関する研究
1）化学欺医術研究助成（一般）
2）化学欺医術研究助成（若手）</t>
    <rPh sb="0" eb="2">
      <t>コクミン</t>
    </rPh>
    <rPh sb="2" eb="5">
      <t>セイカツヨウ</t>
    </rPh>
    <rPh sb="5" eb="8">
      <t>キカイトウ</t>
    </rPh>
    <rPh sb="9" eb="11">
      <t>セイサン</t>
    </rPh>
    <rPh sb="12" eb="14">
      <t>リヨウ</t>
    </rPh>
    <rPh sb="15" eb="17">
      <t>ショウヒ</t>
    </rPh>
    <rPh sb="18" eb="19">
      <t>カカ</t>
    </rPh>
    <rPh sb="20" eb="22">
      <t>カガク</t>
    </rPh>
    <rPh sb="22" eb="24">
      <t>ギジュツ</t>
    </rPh>
    <rPh sb="25" eb="26">
      <t>カン</t>
    </rPh>
    <rPh sb="28" eb="30">
      <t>ケンキュウ</t>
    </rPh>
    <rPh sb="33" eb="34">
      <t>ガク</t>
    </rPh>
    <rPh sb="34" eb="37">
      <t>ギイジュツ</t>
    </rPh>
    <rPh sb="37" eb="39">
      <t>ケンキュウ</t>
    </rPh>
    <rPh sb="39" eb="41">
      <t>ジョセイ</t>
    </rPh>
    <rPh sb="42" eb="44">
      <t>イッパン</t>
    </rPh>
    <rPh sb="58" eb="60">
      <t>ワカテ</t>
    </rPh>
    <phoneticPr fontId="1"/>
  </si>
  <si>
    <t>1）制限なし
2）35歳以下（2022年4月1日時点）</t>
    <rPh sb="2" eb="4">
      <t>セイゲン</t>
    </rPh>
    <rPh sb="11" eb="12">
      <t>サイ</t>
    </rPh>
    <rPh sb="12" eb="14">
      <t>イカ</t>
    </rPh>
    <rPh sb="19" eb="20">
      <t>ネン</t>
    </rPh>
    <rPh sb="21" eb="22">
      <t>ガツ</t>
    </rPh>
    <rPh sb="23" eb="24">
      <t>ヒ</t>
    </rPh>
    <rPh sb="24" eb="26">
      <t>ジテン</t>
    </rPh>
    <phoneticPr fontId="1"/>
  </si>
  <si>
    <t>1）人間の「生命」や「生き方」、社会における「共生」に関する哲学、倫理学、教育学、心理学等、人文社会科学分野からの研究
2）現代の倫理的課題に関する実態研究及び調査
3）学校における倫理教育・道徳教育に関する研究</t>
    <rPh sb="2" eb="4">
      <t>ニンゲン</t>
    </rPh>
    <rPh sb="6" eb="8">
      <t>セイメイ</t>
    </rPh>
    <rPh sb="11" eb="12">
      <t>イ</t>
    </rPh>
    <rPh sb="13" eb="14">
      <t>カタ</t>
    </rPh>
    <rPh sb="16" eb="18">
      <t>シャカイ</t>
    </rPh>
    <rPh sb="23" eb="25">
      <t>キョウセイ</t>
    </rPh>
    <rPh sb="27" eb="28">
      <t>カン</t>
    </rPh>
    <rPh sb="30" eb="32">
      <t>テツガク</t>
    </rPh>
    <rPh sb="33" eb="36">
      <t>リンリガク</t>
    </rPh>
    <rPh sb="37" eb="40">
      <t>キョウイクガク</t>
    </rPh>
    <rPh sb="41" eb="45">
      <t>シンリガクトウ</t>
    </rPh>
    <rPh sb="46" eb="50">
      <t>ジンブンシャカイ</t>
    </rPh>
    <rPh sb="50" eb="52">
      <t>カガク</t>
    </rPh>
    <rPh sb="52" eb="54">
      <t>ブンヤ</t>
    </rPh>
    <rPh sb="57" eb="59">
      <t>ケンキュウ</t>
    </rPh>
    <rPh sb="62" eb="64">
      <t>ゲンダイ</t>
    </rPh>
    <rPh sb="65" eb="70">
      <t>リンリテキカダイ</t>
    </rPh>
    <rPh sb="71" eb="72">
      <t>カン</t>
    </rPh>
    <rPh sb="74" eb="78">
      <t>ジッタイケンキュウ</t>
    </rPh>
    <rPh sb="78" eb="79">
      <t>オヨ</t>
    </rPh>
    <rPh sb="80" eb="82">
      <t>チョウサ</t>
    </rPh>
    <rPh sb="85" eb="87">
      <t>ガッコウ</t>
    </rPh>
    <rPh sb="91" eb="95">
      <t>リンリキョウイク</t>
    </rPh>
    <rPh sb="96" eb="98">
      <t>ドウトク</t>
    </rPh>
    <rPh sb="98" eb="100">
      <t>キョウイク</t>
    </rPh>
    <rPh sb="101" eb="102">
      <t>カン</t>
    </rPh>
    <rPh sb="104" eb="106">
      <t>ケンキュウ</t>
    </rPh>
    <phoneticPr fontId="1"/>
  </si>
  <si>
    <t>　　助成：1,500
　　表彰：学術賞：3,000
　 　　　  奨励賞：2,000</t>
    <rPh sb="2" eb="4">
      <t>ジョセイ</t>
    </rPh>
    <rPh sb="13" eb="15">
      <t>ヒョウショウ</t>
    </rPh>
    <phoneticPr fontId="1"/>
  </si>
  <si>
    <t>一般：3,000
若手：1,000</t>
    <rPh sb="0" eb="2">
      <t>イッパン</t>
    </rPh>
    <rPh sb="9" eb="11">
      <t>ワカテ</t>
    </rPh>
    <phoneticPr fontId="1"/>
  </si>
  <si>
    <t>顕彰事業
1）前田工学賞
2）山田一宇賞</t>
    <rPh sb="0" eb="2">
      <t>ケンショウ</t>
    </rPh>
    <rPh sb="2" eb="4">
      <t>ジギョウ</t>
    </rPh>
    <rPh sb="7" eb="9">
      <t>マエダ</t>
    </rPh>
    <rPh sb="9" eb="12">
      <t>コウガクショウ</t>
    </rPh>
    <rPh sb="15" eb="17">
      <t>ヤマダ</t>
    </rPh>
    <rPh sb="17" eb="20">
      <t>イチウショウ</t>
    </rPh>
    <phoneticPr fontId="1"/>
  </si>
  <si>
    <t>1）賞状と賞金2,000
2）賞状と賞金1,000</t>
    <rPh sb="2" eb="4">
      <t>ショウジョウ</t>
    </rPh>
    <rPh sb="5" eb="7">
      <t>ショウキン</t>
    </rPh>
    <rPh sb="15" eb="17">
      <t>ショウジョウ</t>
    </rPh>
    <rPh sb="18" eb="20">
      <t>ショウキン</t>
    </rPh>
    <phoneticPr fontId="1"/>
  </si>
  <si>
    <t>①海外渡航費援助
アジア：65　北米：120　ハワイ/オセアニア：80
欧州：150
②招聘費用助成：100</t>
    <rPh sb="16" eb="18">
      <t>ホクベイ</t>
    </rPh>
    <rPh sb="36" eb="38">
      <t>オウシュウ</t>
    </rPh>
    <phoneticPr fontId="1"/>
  </si>
  <si>
    <t>【対象分野】
①広く将来の産業・生活に関わる技術の向上・革新を目指す基礎研究
•電気・エネルギー分野（電気工学、機械工学、材料工学、化学等）
②電力・エネルギーシステムを中心とした新たな社会システムの構築を目指す統合型研究
※個別機器の要素技術、材料を対象とした研究は①に含まれます</t>
    <rPh sb="1" eb="3">
      <t>タイショウ</t>
    </rPh>
    <rPh sb="3" eb="5">
      <t>ブンヤ</t>
    </rPh>
    <rPh sb="8" eb="9">
      <t>ヒロ</t>
    </rPh>
    <rPh sb="10" eb="12">
      <t>ショウライ</t>
    </rPh>
    <rPh sb="13" eb="15">
      <t>サンギョウ</t>
    </rPh>
    <rPh sb="16" eb="18">
      <t>セイカツ</t>
    </rPh>
    <rPh sb="19" eb="20">
      <t>カカ</t>
    </rPh>
    <rPh sb="22" eb="24">
      <t>ギジュツ</t>
    </rPh>
    <rPh sb="25" eb="27">
      <t>コウジョウ</t>
    </rPh>
    <rPh sb="28" eb="30">
      <t>カクシン</t>
    </rPh>
    <rPh sb="31" eb="33">
      <t>メザ</t>
    </rPh>
    <rPh sb="34" eb="38">
      <t>キソケンキュウ</t>
    </rPh>
    <rPh sb="40" eb="42">
      <t>デンキ</t>
    </rPh>
    <rPh sb="48" eb="50">
      <t>ブンヤ</t>
    </rPh>
    <rPh sb="51" eb="53">
      <t>デンキ</t>
    </rPh>
    <rPh sb="53" eb="55">
      <t>コウガク</t>
    </rPh>
    <rPh sb="56" eb="58">
      <t>キカイ</t>
    </rPh>
    <rPh sb="58" eb="60">
      <t>コウガク</t>
    </rPh>
    <rPh sb="61" eb="63">
      <t>ザイリョウ</t>
    </rPh>
    <rPh sb="63" eb="65">
      <t>コウガク</t>
    </rPh>
    <rPh sb="66" eb="68">
      <t>カガク</t>
    </rPh>
    <rPh sb="68" eb="69">
      <t>トウ</t>
    </rPh>
    <rPh sb="73" eb="75">
      <t>デンリョク</t>
    </rPh>
    <rPh sb="86" eb="88">
      <t>チュウシン</t>
    </rPh>
    <rPh sb="91" eb="92">
      <t>アラ</t>
    </rPh>
    <rPh sb="94" eb="96">
      <t>シャカイ</t>
    </rPh>
    <rPh sb="101" eb="103">
      <t>コウチク</t>
    </rPh>
    <rPh sb="104" eb="106">
      <t>メザ</t>
    </rPh>
    <rPh sb="107" eb="110">
      <t>トウゴウガタ</t>
    </rPh>
    <rPh sb="110" eb="112">
      <t>ケンキュウ</t>
    </rPh>
    <rPh sb="114" eb="116">
      <t>コベツ</t>
    </rPh>
    <rPh sb="116" eb="118">
      <t>キキ</t>
    </rPh>
    <rPh sb="119" eb="121">
      <t>ヨウソ</t>
    </rPh>
    <rPh sb="121" eb="123">
      <t>ギジュツ</t>
    </rPh>
    <rPh sb="124" eb="126">
      <t>ザイリョウ</t>
    </rPh>
    <rPh sb="127" eb="129">
      <t>タイショウ</t>
    </rPh>
    <rPh sb="132" eb="134">
      <t>ケンキュウ</t>
    </rPh>
    <rPh sb="137" eb="138">
      <t>フク</t>
    </rPh>
    <phoneticPr fontId="1"/>
  </si>
  <si>
    <t>【研究分野】
ゴムを主体とする高分子化学及びこれと関連する分野の基礎研究、応用研究及び開発研究並びに化学、物理、機械、電気などの学際的研究
1）一般研究助成
2）「田中康之ゴム科学賞」ゴムの科学技術</t>
    <rPh sb="1" eb="3">
      <t>ケンキュウ</t>
    </rPh>
    <rPh sb="3" eb="5">
      <t>ブンヤ</t>
    </rPh>
    <rPh sb="10" eb="12">
      <t>シュタイ</t>
    </rPh>
    <rPh sb="15" eb="18">
      <t>コウブンシ</t>
    </rPh>
    <rPh sb="18" eb="20">
      <t>カガク</t>
    </rPh>
    <rPh sb="20" eb="21">
      <t>オヨ</t>
    </rPh>
    <rPh sb="25" eb="27">
      <t>カンレン</t>
    </rPh>
    <rPh sb="29" eb="31">
      <t>ブンヤ</t>
    </rPh>
    <rPh sb="32" eb="34">
      <t>キソ</t>
    </rPh>
    <rPh sb="34" eb="36">
      <t>ケンキュウ</t>
    </rPh>
    <rPh sb="37" eb="39">
      <t>オウヨウ</t>
    </rPh>
    <rPh sb="39" eb="41">
      <t>ケンキュウ</t>
    </rPh>
    <rPh sb="41" eb="42">
      <t>オヨ</t>
    </rPh>
    <rPh sb="43" eb="45">
      <t>カイハツ</t>
    </rPh>
    <rPh sb="45" eb="47">
      <t>ケンキュウ</t>
    </rPh>
    <rPh sb="47" eb="48">
      <t>ナラ</t>
    </rPh>
    <rPh sb="50" eb="52">
      <t>カガク</t>
    </rPh>
    <rPh sb="53" eb="55">
      <t>ブツリ</t>
    </rPh>
    <rPh sb="56" eb="58">
      <t>キカイ</t>
    </rPh>
    <rPh sb="59" eb="61">
      <t>デンキ</t>
    </rPh>
    <rPh sb="64" eb="67">
      <t>ガクサイテキ</t>
    </rPh>
    <rPh sb="67" eb="69">
      <t>ケンキュウ</t>
    </rPh>
    <rPh sb="73" eb="75">
      <t>イッパン</t>
    </rPh>
    <rPh sb="75" eb="77">
      <t>ケンキュウ</t>
    </rPh>
    <rPh sb="77" eb="79">
      <t>ジョセイ</t>
    </rPh>
    <rPh sb="83" eb="85">
      <t>タナカ</t>
    </rPh>
    <rPh sb="85" eb="87">
      <t>ヤスユキ</t>
    </rPh>
    <rPh sb="89" eb="91">
      <t>カガク</t>
    </rPh>
    <rPh sb="91" eb="92">
      <t>ショウ</t>
    </rPh>
    <rPh sb="96" eb="98">
      <t>カガク</t>
    </rPh>
    <rPh sb="98" eb="100">
      <t>ギジュツ</t>
    </rPh>
    <phoneticPr fontId="1"/>
  </si>
  <si>
    <t>1）1,000
2）2,000</t>
    <phoneticPr fontId="1"/>
  </si>
  <si>
    <t>1）年齢制限なし
2）36歳未満（202年4月1日現在）</t>
    <rPh sb="2" eb="4">
      <t>ネンレイ</t>
    </rPh>
    <rPh sb="4" eb="6">
      <t>セイゲン</t>
    </rPh>
    <rPh sb="13" eb="14">
      <t>サイ</t>
    </rPh>
    <rPh sb="14" eb="16">
      <t>ミマン</t>
    </rPh>
    <rPh sb="20" eb="21">
      <t>ネン</t>
    </rPh>
    <rPh sb="22" eb="23">
      <t>ガツ</t>
    </rPh>
    <rPh sb="24" eb="25">
      <t>ヒ</t>
    </rPh>
    <rPh sb="25" eb="27">
      <t>ゲンザイ</t>
    </rPh>
    <phoneticPr fontId="1"/>
  </si>
  <si>
    <t>22-113</t>
    <phoneticPr fontId="1"/>
  </si>
  <si>
    <t>公益財団法人 鹿島学術振興財団</t>
    <rPh sb="0" eb="6">
      <t>コウエキザイダンホウジン</t>
    </rPh>
    <rPh sb="7" eb="9">
      <t>カシマ</t>
    </rPh>
    <rPh sb="9" eb="11">
      <t>ガクジュツ</t>
    </rPh>
    <rPh sb="11" eb="13">
      <t>シンコウ</t>
    </rPh>
    <rPh sb="13" eb="15">
      <t>ザイダン</t>
    </rPh>
    <phoneticPr fontId="1"/>
  </si>
  <si>
    <t>2023年度 助成・援助公募プログラム</t>
    <rPh sb="4" eb="6">
      <t>ネンド</t>
    </rPh>
    <rPh sb="7" eb="9">
      <t>ジョセイ</t>
    </rPh>
    <rPh sb="10" eb="12">
      <t>エンジョ</t>
    </rPh>
    <rPh sb="12" eb="14">
      <t>コウボ</t>
    </rPh>
    <phoneticPr fontId="1"/>
  </si>
  <si>
    <t>1）特定テーマ研究助成
①豊かな地域居住環境を保つための持続的経営に向けたシナリオ
②カーボンニュートラルな社会の早期実現に資する研究
③想定外事象から素早く立ち直るための研究
④インクルーシブな町づくりに関する研究
⑤少子高齢社会における国内建設産業のあり方についての研究
⑥将来の日本における建設分野に関連する社会問題の解決に関する研究</t>
    <rPh sb="2" eb="4">
      <t>トクテイ</t>
    </rPh>
    <rPh sb="7" eb="9">
      <t>ケンキュウ</t>
    </rPh>
    <rPh sb="9" eb="11">
      <t>ジョセイ</t>
    </rPh>
    <rPh sb="13" eb="14">
      <t>ユタ</t>
    </rPh>
    <rPh sb="16" eb="18">
      <t>チイキ</t>
    </rPh>
    <rPh sb="18" eb="20">
      <t>キョジュウ</t>
    </rPh>
    <rPh sb="20" eb="22">
      <t>カンキョウ</t>
    </rPh>
    <rPh sb="23" eb="24">
      <t>タモ</t>
    </rPh>
    <rPh sb="28" eb="31">
      <t>ジゾクテキ</t>
    </rPh>
    <rPh sb="31" eb="33">
      <t>ケイエイ</t>
    </rPh>
    <rPh sb="34" eb="35">
      <t>ム</t>
    </rPh>
    <rPh sb="54" eb="56">
      <t>シャカイ</t>
    </rPh>
    <rPh sb="57" eb="61">
      <t>ソウキジツゲン</t>
    </rPh>
    <rPh sb="62" eb="63">
      <t>シ</t>
    </rPh>
    <rPh sb="65" eb="67">
      <t>ケンキュウ</t>
    </rPh>
    <rPh sb="69" eb="72">
      <t>ソウテイガイ</t>
    </rPh>
    <rPh sb="72" eb="74">
      <t>ジショウ</t>
    </rPh>
    <rPh sb="76" eb="78">
      <t>スバヤ</t>
    </rPh>
    <rPh sb="79" eb="80">
      <t>タ</t>
    </rPh>
    <rPh sb="81" eb="82">
      <t>ナオ</t>
    </rPh>
    <rPh sb="86" eb="88">
      <t>ケンキュウ</t>
    </rPh>
    <rPh sb="98" eb="99">
      <t>マチ</t>
    </rPh>
    <rPh sb="103" eb="104">
      <t>カン</t>
    </rPh>
    <rPh sb="106" eb="108">
      <t>ケンキュウ</t>
    </rPh>
    <rPh sb="110" eb="114">
      <t>ショウシコウレイ</t>
    </rPh>
    <rPh sb="114" eb="116">
      <t>シャカイ</t>
    </rPh>
    <rPh sb="120" eb="126">
      <t>コクナイケンセツサンギョウ</t>
    </rPh>
    <rPh sb="129" eb="130">
      <t>カタ</t>
    </rPh>
    <rPh sb="135" eb="137">
      <t>ケンキュウ</t>
    </rPh>
    <rPh sb="139" eb="141">
      <t>ショウライ</t>
    </rPh>
    <rPh sb="142" eb="144">
      <t>ニホン</t>
    </rPh>
    <rPh sb="148" eb="152">
      <t>ケンセツブンヤ</t>
    </rPh>
    <rPh sb="153" eb="155">
      <t>カンレン</t>
    </rPh>
    <rPh sb="157" eb="159">
      <t>シャカイ</t>
    </rPh>
    <rPh sb="159" eb="161">
      <t>モンダイ</t>
    </rPh>
    <rPh sb="162" eb="164">
      <t>カイケツ</t>
    </rPh>
    <rPh sb="165" eb="166">
      <t>カン</t>
    </rPh>
    <rPh sb="168" eb="170">
      <t>ケンキュウ</t>
    </rPh>
    <phoneticPr fontId="1"/>
  </si>
  <si>
    <t>2）一般研究助成
【対象分野】
①都市・居住環境の向上
②国土・資源の有効利用
③防災・危機管理の推進
④文化・自然環境の保全</t>
    <rPh sb="2" eb="4">
      <t>イッパン</t>
    </rPh>
    <rPh sb="4" eb="6">
      <t>ケンキュウ</t>
    </rPh>
    <rPh sb="6" eb="8">
      <t>ジョセイ</t>
    </rPh>
    <rPh sb="10" eb="12">
      <t>タイショウ</t>
    </rPh>
    <rPh sb="12" eb="14">
      <t>ブンヤ</t>
    </rPh>
    <rPh sb="17" eb="19">
      <t>トシ</t>
    </rPh>
    <rPh sb="20" eb="24">
      <t>キョジュウカンキョウ</t>
    </rPh>
    <rPh sb="25" eb="27">
      <t>コウジョウ</t>
    </rPh>
    <rPh sb="29" eb="31">
      <t>コクド</t>
    </rPh>
    <rPh sb="32" eb="34">
      <t>シゲン</t>
    </rPh>
    <rPh sb="35" eb="37">
      <t>ユウコウ</t>
    </rPh>
    <rPh sb="37" eb="39">
      <t>リヨウ</t>
    </rPh>
    <rPh sb="41" eb="43">
      <t>ボウサイ</t>
    </rPh>
    <rPh sb="44" eb="48">
      <t>キキカンリ</t>
    </rPh>
    <rPh sb="49" eb="51">
      <t>スイシン</t>
    </rPh>
    <rPh sb="53" eb="55">
      <t>ブンカ</t>
    </rPh>
    <rPh sb="56" eb="58">
      <t>シゼン</t>
    </rPh>
    <rPh sb="58" eb="60">
      <t>カンキョウ</t>
    </rPh>
    <rPh sb="61" eb="63">
      <t>ホゼン</t>
    </rPh>
    <phoneticPr fontId="1"/>
  </si>
  <si>
    <t>2023年3月下旬</t>
    <rPh sb="4" eb="5">
      <t>ネン</t>
    </rPh>
    <rPh sb="6" eb="7">
      <t>ガツ</t>
    </rPh>
    <rPh sb="7" eb="9">
      <t>ゲジュン</t>
    </rPh>
    <phoneticPr fontId="1"/>
  </si>
  <si>
    <t>https://www.kajima-f.or.jp/</t>
    <phoneticPr fontId="1"/>
  </si>
  <si>
    <t>推薦</t>
    <rPh sb="0" eb="2">
      <t>スイセン</t>
    </rPh>
    <phoneticPr fontId="1"/>
  </si>
  <si>
    <t>最高：20,000</t>
    <rPh sb="0" eb="2">
      <t>サイコウ</t>
    </rPh>
    <phoneticPr fontId="1"/>
  </si>
  <si>
    <t>3）国際共同研究援助
4)   国際研究集会援助</t>
    <rPh sb="2" eb="4">
      <t>コクサイ</t>
    </rPh>
    <rPh sb="4" eb="6">
      <t>キョウドウ</t>
    </rPh>
    <rPh sb="6" eb="8">
      <t>ケンキュウ</t>
    </rPh>
    <rPh sb="8" eb="10">
      <t>エンジョ</t>
    </rPh>
    <rPh sb="16" eb="18">
      <t>コクサイ</t>
    </rPh>
    <rPh sb="18" eb="20">
      <t>ケンキュウ</t>
    </rPh>
    <rPh sb="20" eb="22">
      <t>シュウカイ</t>
    </rPh>
    <rPh sb="22" eb="24">
      <t>エンジョ</t>
    </rPh>
    <phoneticPr fontId="1"/>
  </si>
  <si>
    <t>　　3)最高：10,000
　　4）500</t>
    <rPh sb="4" eb="6">
      <t>サイコウ</t>
    </rPh>
    <phoneticPr fontId="1"/>
  </si>
  <si>
    <t>公益財団法人 高橋産業経済研究財団</t>
    <rPh sb="0" eb="6">
      <t>コウエキザイダンホウジン</t>
    </rPh>
    <rPh sb="7" eb="9">
      <t>タカハシ</t>
    </rPh>
    <rPh sb="9" eb="11">
      <t>サンギョウ</t>
    </rPh>
    <rPh sb="11" eb="13">
      <t>ケイザイ</t>
    </rPh>
    <rPh sb="13" eb="15">
      <t>ケンキュウ</t>
    </rPh>
    <rPh sb="15" eb="17">
      <t>ザイダン</t>
    </rPh>
    <phoneticPr fontId="1"/>
  </si>
  <si>
    <t>令和5年助成金応募</t>
    <rPh sb="0" eb="2">
      <t>レイワ</t>
    </rPh>
    <rPh sb="3" eb="4">
      <t>ネン</t>
    </rPh>
    <rPh sb="4" eb="7">
      <t>ジョセイキン</t>
    </rPh>
    <rPh sb="7" eb="9">
      <t>オウボ</t>
    </rPh>
    <phoneticPr fontId="1"/>
  </si>
  <si>
    <t xml:space="preserve">【応募対象テーマ】
①災害対策分野
②環境問題分野
③資源分野
④医学・医療分野
⑤地域社会対策分野
⑥国際交流・人材育成分野
⑦科学技術・産業開発分野
</t>
    <rPh sb="1" eb="3">
      <t>オウボ</t>
    </rPh>
    <rPh sb="3" eb="5">
      <t>タイショウ</t>
    </rPh>
    <rPh sb="11" eb="13">
      <t>サイガイ</t>
    </rPh>
    <rPh sb="13" eb="15">
      <t>タイサク</t>
    </rPh>
    <rPh sb="15" eb="17">
      <t>ブンヤ</t>
    </rPh>
    <rPh sb="19" eb="21">
      <t>カンキョウ</t>
    </rPh>
    <rPh sb="21" eb="23">
      <t>モンダイ</t>
    </rPh>
    <rPh sb="23" eb="25">
      <t>ブンヤ</t>
    </rPh>
    <rPh sb="27" eb="31">
      <t>シゲンブンヤ</t>
    </rPh>
    <rPh sb="33" eb="35">
      <t>イガク</t>
    </rPh>
    <rPh sb="36" eb="38">
      <t>イリョウ</t>
    </rPh>
    <rPh sb="38" eb="40">
      <t>ブンヤ</t>
    </rPh>
    <rPh sb="42" eb="50">
      <t>チイキシャカイタイサクブンヤ</t>
    </rPh>
    <rPh sb="52" eb="54">
      <t>コクサイ</t>
    </rPh>
    <rPh sb="54" eb="56">
      <t>コウリュウ</t>
    </rPh>
    <rPh sb="57" eb="61">
      <t>ジンザイイクセイ</t>
    </rPh>
    <rPh sb="61" eb="63">
      <t>ブンヤ</t>
    </rPh>
    <rPh sb="65" eb="67">
      <t>カガク</t>
    </rPh>
    <rPh sb="67" eb="69">
      <t>ギジュツ</t>
    </rPh>
    <rPh sb="70" eb="72">
      <t>サンギョウ</t>
    </rPh>
    <rPh sb="72" eb="74">
      <t>カイハツ</t>
    </rPh>
    <rPh sb="74" eb="76">
      <t>ブンヤ</t>
    </rPh>
    <phoneticPr fontId="1"/>
  </si>
  <si>
    <t>1,000～3,000</t>
    <phoneticPr fontId="1"/>
  </si>
  <si>
    <t>2023年4月中旬</t>
    <rPh sb="4" eb="5">
      <t>ネン</t>
    </rPh>
    <rPh sb="6" eb="7">
      <t>ガツ</t>
    </rPh>
    <rPh sb="7" eb="9">
      <t>チュウジュン</t>
    </rPh>
    <phoneticPr fontId="1"/>
  </si>
  <si>
    <t>http://takahashi-f.or.jp/entry/index.shtml</t>
  </si>
  <si>
    <t>22-115</t>
    <phoneticPr fontId="1"/>
  </si>
  <si>
    <t>公益財団法人 花王芸術・科学財団</t>
    <rPh sb="0" eb="6">
      <t>コウエキザイダンホウジン</t>
    </rPh>
    <rPh sb="7" eb="9">
      <t>カオウ</t>
    </rPh>
    <rPh sb="9" eb="11">
      <t>ゲイジュツ</t>
    </rPh>
    <rPh sb="12" eb="14">
      <t>カガク</t>
    </rPh>
    <rPh sb="14" eb="16">
      <t>ザイダン</t>
    </rPh>
    <phoneticPr fontId="1"/>
  </si>
  <si>
    <t>令和5年度　花王科学奨励賞応募</t>
    <rPh sb="0" eb="2">
      <t>レイワ</t>
    </rPh>
    <rPh sb="3" eb="5">
      <t>ネンド</t>
    </rPh>
    <rPh sb="6" eb="8">
      <t>カオウ</t>
    </rPh>
    <rPh sb="8" eb="10">
      <t>カガク</t>
    </rPh>
    <rPh sb="10" eb="13">
      <t>ショウレイショウ</t>
    </rPh>
    <rPh sb="13" eb="15">
      <t>オウボ</t>
    </rPh>
    <phoneticPr fontId="1"/>
  </si>
  <si>
    <t>【助成対象研究分野】
1）化学・物理学分野
2）医学・生物学分野</t>
    <rPh sb="1" eb="3">
      <t>ジョセイ</t>
    </rPh>
    <rPh sb="3" eb="5">
      <t>タイショウ</t>
    </rPh>
    <rPh sb="5" eb="7">
      <t>ケンキュウ</t>
    </rPh>
    <rPh sb="7" eb="9">
      <t>ブンヤ</t>
    </rPh>
    <rPh sb="13" eb="15">
      <t>カガク</t>
    </rPh>
    <rPh sb="16" eb="19">
      <t>ブツリガク</t>
    </rPh>
    <rPh sb="19" eb="21">
      <t>ブンヤ</t>
    </rPh>
    <rPh sb="24" eb="26">
      <t>イガク</t>
    </rPh>
    <rPh sb="27" eb="30">
      <t>セイブツガク</t>
    </rPh>
    <rPh sb="30" eb="32">
      <t>ブンヤ</t>
    </rPh>
    <phoneticPr fontId="1"/>
  </si>
  <si>
    <t>35歳以下（2023年4月1日現在）</t>
    <rPh sb="2" eb="3">
      <t>サイ</t>
    </rPh>
    <rPh sb="3" eb="5">
      <t>イカ</t>
    </rPh>
    <rPh sb="10" eb="11">
      <t>ネン</t>
    </rPh>
    <rPh sb="12" eb="13">
      <t>ガツ</t>
    </rPh>
    <rPh sb="14" eb="15">
      <t>ヒ</t>
    </rPh>
    <rPh sb="15" eb="17">
      <t>ゲンザイ</t>
    </rPh>
    <phoneticPr fontId="1"/>
  </si>
  <si>
    <t>2023年2月末</t>
    <rPh sb="4" eb="5">
      <t>ネン</t>
    </rPh>
    <rPh sb="6" eb="7">
      <t>ガツ</t>
    </rPh>
    <rPh sb="7" eb="8">
      <t>マツ</t>
    </rPh>
    <phoneticPr fontId="1"/>
  </si>
  <si>
    <t>https://www.kao-foundation.or.jp/assist/science/research.html</t>
  </si>
  <si>
    <t>22-116</t>
    <phoneticPr fontId="1"/>
  </si>
  <si>
    <t>公益財団法人 中外創薬科学財団</t>
    <rPh sb="0" eb="6">
      <t>コウエキザイダンホウジン</t>
    </rPh>
    <rPh sb="7" eb="9">
      <t>チュウガイ</t>
    </rPh>
    <rPh sb="9" eb="11">
      <t>ソウヤク</t>
    </rPh>
    <rPh sb="11" eb="13">
      <t>カガク</t>
    </rPh>
    <rPh sb="13" eb="15">
      <t>ザイダン</t>
    </rPh>
    <phoneticPr fontId="1"/>
  </si>
  <si>
    <t xml:space="preserve">助成Ⅰ：4,000(初年度、次年度2,000円ずつ分けて交付）
助成Ⅱ：1,500
</t>
    <rPh sb="0" eb="2">
      <t>ジョセイ</t>
    </rPh>
    <rPh sb="10" eb="12">
      <t>ショネン</t>
    </rPh>
    <rPh sb="12" eb="13">
      <t>ド</t>
    </rPh>
    <rPh sb="14" eb="17">
      <t>ジネンド</t>
    </rPh>
    <rPh sb="22" eb="23">
      <t>エン</t>
    </rPh>
    <rPh sb="25" eb="26">
      <t>ワ</t>
    </rPh>
    <rPh sb="28" eb="30">
      <t>コウフ</t>
    </rPh>
    <rPh sb="33" eb="35">
      <t>ジョセイ</t>
    </rPh>
    <phoneticPr fontId="1"/>
  </si>
  <si>
    <t>助成Ⅱ：申請時に45歳以下</t>
    <rPh sb="0" eb="2">
      <t>ジョセイ</t>
    </rPh>
    <rPh sb="4" eb="7">
      <t>シンセイジ</t>
    </rPh>
    <rPh sb="10" eb="11">
      <t>サイ</t>
    </rPh>
    <rPh sb="11" eb="13">
      <t>イカ</t>
    </rPh>
    <phoneticPr fontId="1"/>
  </si>
  <si>
    <t>12月下旬</t>
    <rPh sb="2" eb="3">
      <t>ガツ</t>
    </rPh>
    <rPh sb="3" eb="5">
      <t>ゲジュン</t>
    </rPh>
    <phoneticPr fontId="1"/>
  </si>
  <si>
    <t>令和4年（2022年度）学術研究助成金Ⅰ　Ⅱ募集</t>
    <rPh sb="0" eb="2">
      <t>レイワ</t>
    </rPh>
    <rPh sb="3" eb="4">
      <t>ネン</t>
    </rPh>
    <rPh sb="9" eb="11">
      <t>ネンド</t>
    </rPh>
    <rPh sb="12" eb="14">
      <t>ガクジュツ</t>
    </rPh>
    <rPh sb="14" eb="16">
      <t>ケンキュウ</t>
    </rPh>
    <rPh sb="16" eb="19">
      <t>ジョセイキン</t>
    </rPh>
    <rPh sb="22" eb="24">
      <t>ボシュウ</t>
    </rPh>
    <phoneticPr fontId="1"/>
  </si>
  <si>
    <t>https://c-finds.com/business/grant/</t>
  </si>
  <si>
    <t>公益財団法人 ニッポンハム食の未来財団</t>
    <rPh sb="0" eb="4">
      <t>コウエキザイダン</t>
    </rPh>
    <rPh sb="4" eb="6">
      <t>ホウジン</t>
    </rPh>
    <rPh sb="13" eb="14">
      <t>ショク</t>
    </rPh>
    <rPh sb="15" eb="17">
      <t>ミライ</t>
    </rPh>
    <rPh sb="17" eb="19">
      <t>ザイダン</t>
    </rPh>
    <phoneticPr fontId="1"/>
  </si>
  <si>
    <t>2023年度 研究助成募集</t>
    <rPh sb="4" eb="5">
      <t>ネン</t>
    </rPh>
    <rPh sb="5" eb="6">
      <t>ド</t>
    </rPh>
    <rPh sb="7" eb="9">
      <t>ケンキュウ</t>
    </rPh>
    <rPh sb="9" eb="11">
      <t>ジョセイ</t>
    </rPh>
    <rPh sb="11" eb="13">
      <t>ボシュウ</t>
    </rPh>
    <phoneticPr fontId="1"/>
  </si>
  <si>
    <t>【研究テーマ】
①化学あるいは物理学を基盤とした創薬及び創薬関連研究
②生物学あるいは基礎医学を基盤とした基礎及び創薬関連研究
③臨床医学を基盤とした研究
④がんに関する基礎及び応用研究</t>
    <rPh sb="1" eb="3">
      <t>ケンキュウ</t>
    </rPh>
    <rPh sb="9" eb="11">
      <t>カガク</t>
    </rPh>
    <rPh sb="15" eb="18">
      <t>ブツリガク</t>
    </rPh>
    <rPh sb="19" eb="21">
      <t>キバン</t>
    </rPh>
    <rPh sb="24" eb="26">
      <t>ソウヤク</t>
    </rPh>
    <rPh sb="26" eb="27">
      <t>オヨ</t>
    </rPh>
    <rPh sb="28" eb="30">
      <t>ソウヤク</t>
    </rPh>
    <rPh sb="30" eb="32">
      <t>カンレン</t>
    </rPh>
    <rPh sb="32" eb="34">
      <t>ケンキュウ</t>
    </rPh>
    <rPh sb="36" eb="39">
      <t>セイブツガク</t>
    </rPh>
    <rPh sb="43" eb="47">
      <t>キソイガク</t>
    </rPh>
    <rPh sb="48" eb="50">
      <t>キバン</t>
    </rPh>
    <rPh sb="53" eb="55">
      <t>キソ</t>
    </rPh>
    <rPh sb="55" eb="56">
      <t>オヨ</t>
    </rPh>
    <rPh sb="57" eb="61">
      <t>ソウヤクカンレン</t>
    </rPh>
    <rPh sb="61" eb="63">
      <t>ケンキュウ</t>
    </rPh>
    <rPh sb="65" eb="69">
      <t>リンショウイガク</t>
    </rPh>
    <rPh sb="70" eb="72">
      <t>キバン</t>
    </rPh>
    <rPh sb="75" eb="77">
      <t>ケンキュウ</t>
    </rPh>
    <rPh sb="82" eb="83">
      <t>カン</t>
    </rPh>
    <rPh sb="85" eb="87">
      <t>キソ</t>
    </rPh>
    <rPh sb="87" eb="88">
      <t>オヨ</t>
    </rPh>
    <rPh sb="89" eb="91">
      <t>オウヨウ</t>
    </rPh>
    <rPh sb="91" eb="93">
      <t>ケンキュウ</t>
    </rPh>
    <phoneticPr fontId="1"/>
  </si>
  <si>
    <t xml:space="preserve">（A）共同研究助成
  (Ｂ)個人研究助成
【研究対象領域】
①食物アレルギー対応食品に関する研究
②食物アレルギーの予防に関する研究
③食物アレルギーの診断・治療に関する研究
④食物アレルギーに関する工場内等での衛生管理に関する研究
⑤食物アレルギーに関するその他研究
※①、②の応募歓迎
</t>
    <rPh sb="24" eb="26">
      <t>ケンキュウ</t>
    </rPh>
    <rPh sb="26" eb="28">
      <t>タイショウ</t>
    </rPh>
    <rPh sb="28" eb="30">
      <t>リョウイキ</t>
    </rPh>
    <rPh sb="33" eb="35">
      <t>ショクモツ</t>
    </rPh>
    <rPh sb="40" eb="42">
      <t>タイオウ</t>
    </rPh>
    <rPh sb="42" eb="44">
      <t>ショクヒン</t>
    </rPh>
    <rPh sb="45" eb="46">
      <t>カン</t>
    </rPh>
    <rPh sb="48" eb="50">
      <t>ケンキュウ</t>
    </rPh>
    <rPh sb="52" eb="54">
      <t>ショクモツ</t>
    </rPh>
    <rPh sb="60" eb="62">
      <t>ヨボウ</t>
    </rPh>
    <rPh sb="63" eb="64">
      <t>カン</t>
    </rPh>
    <rPh sb="66" eb="68">
      <t>ケンキュウ</t>
    </rPh>
    <rPh sb="70" eb="72">
      <t>ショクモツ</t>
    </rPh>
    <rPh sb="78" eb="80">
      <t>シンダン</t>
    </rPh>
    <rPh sb="81" eb="83">
      <t>チリョウ</t>
    </rPh>
    <rPh sb="84" eb="85">
      <t>カン</t>
    </rPh>
    <rPh sb="87" eb="89">
      <t>ケンキュウ</t>
    </rPh>
    <rPh sb="91" eb="93">
      <t>ショクモツ</t>
    </rPh>
    <rPh sb="99" eb="100">
      <t>カン</t>
    </rPh>
    <rPh sb="102" eb="105">
      <t>コウジョウナイ</t>
    </rPh>
    <rPh sb="105" eb="106">
      <t>トウ</t>
    </rPh>
    <rPh sb="108" eb="110">
      <t>エイセイ</t>
    </rPh>
    <rPh sb="110" eb="112">
      <t>カンリ</t>
    </rPh>
    <rPh sb="113" eb="114">
      <t>カン</t>
    </rPh>
    <rPh sb="116" eb="118">
      <t>ケンキュウ</t>
    </rPh>
    <rPh sb="120" eb="122">
      <t>ショクモツ</t>
    </rPh>
    <rPh sb="128" eb="129">
      <t>カン</t>
    </rPh>
    <rPh sb="133" eb="134">
      <t>タ</t>
    </rPh>
    <rPh sb="134" eb="136">
      <t>ケンキュウ</t>
    </rPh>
    <rPh sb="143" eb="145">
      <t>オウボ</t>
    </rPh>
    <rPh sb="145" eb="147">
      <t>カンゲイ</t>
    </rPh>
    <phoneticPr fontId="1"/>
  </si>
  <si>
    <t>共同：2,000～6,000
個人：2,000</t>
    <rPh sb="0" eb="2">
      <t>キョウドウ</t>
    </rPh>
    <rPh sb="15" eb="17">
      <t>コジン</t>
    </rPh>
    <phoneticPr fontId="1"/>
  </si>
  <si>
    <t>個人：45歳以下（2023年4月1日時点）</t>
    <rPh sb="0" eb="2">
      <t>コジン</t>
    </rPh>
    <rPh sb="5" eb="8">
      <t>サイイカ</t>
    </rPh>
    <rPh sb="13" eb="14">
      <t>ネン</t>
    </rPh>
    <rPh sb="15" eb="16">
      <t>ガツ</t>
    </rPh>
    <rPh sb="17" eb="18">
      <t>ヒ</t>
    </rPh>
    <rPh sb="18" eb="20">
      <t>ジテン</t>
    </rPh>
    <phoneticPr fontId="1"/>
  </si>
  <si>
    <t>2023年2月中旬</t>
    <rPh sb="4" eb="5">
      <t>ネン</t>
    </rPh>
    <rPh sb="6" eb="7">
      <t>ガツ</t>
    </rPh>
    <rPh sb="7" eb="9">
      <t>チュウジュン</t>
    </rPh>
    <phoneticPr fontId="1"/>
  </si>
  <si>
    <t>https://www.miraizaidan.or.jp/specialist/</t>
    <phoneticPr fontId="1"/>
  </si>
  <si>
    <t>郵送にて提出
締切：9/30（金）消印有効</t>
    <rPh sb="0" eb="2">
      <t>ユウソウ</t>
    </rPh>
    <rPh sb="4" eb="6">
      <t>テイシュツ</t>
    </rPh>
    <rPh sb="7" eb="9">
      <t>シメキリ</t>
    </rPh>
    <rPh sb="15" eb="16">
      <t>キン</t>
    </rPh>
    <rPh sb="17" eb="19">
      <t>ケシイン</t>
    </rPh>
    <rPh sb="19" eb="21">
      <t>ユウコウ</t>
    </rPh>
    <phoneticPr fontId="1"/>
  </si>
  <si>
    <t>22-117</t>
    <phoneticPr fontId="1"/>
  </si>
  <si>
    <t>22-118</t>
    <phoneticPr fontId="1"/>
  </si>
  <si>
    <t>公益財団法人 総合健康推進財団</t>
    <rPh sb="0" eb="6">
      <t>コウエキザイダンホウジン</t>
    </rPh>
    <rPh sb="7" eb="11">
      <t>ソウゴウケンコウ</t>
    </rPh>
    <rPh sb="11" eb="13">
      <t>スイシン</t>
    </rPh>
    <rPh sb="13" eb="15">
      <t>ザイダン</t>
    </rPh>
    <phoneticPr fontId="1"/>
  </si>
  <si>
    <t>2022年度 第38回一般研究奨励助成の応募</t>
    <rPh sb="4" eb="6">
      <t>ネンド</t>
    </rPh>
    <rPh sb="7" eb="8">
      <t>ダイ</t>
    </rPh>
    <rPh sb="10" eb="11">
      <t>カイ</t>
    </rPh>
    <rPh sb="11" eb="13">
      <t>イッパン</t>
    </rPh>
    <rPh sb="13" eb="15">
      <t>ケンキュウ</t>
    </rPh>
    <rPh sb="15" eb="17">
      <t>ショウレイ</t>
    </rPh>
    <rPh sb="17" eb="19">
      <t>ジョセイ</t>
    </rPh>
    <rPh sb="20" eb="22">
      <t>オウボ</t>
    </rPh>
    <phoneticPr fontId="1"/>
  </si>
  <si>
    <t>【対象項目】
①栄養と健康：栄養を通した健康増進に関する具体的な手法の研究
②老化と健康：健康障害の予防に関する研究（体力、筋力、頭脳力、行動力）
③保健対策と健康：生活習慣病の予防および健康管理手法の開発
④衣食住と健康：衣類の衛生、食中毒の予防、シックハウス病などの対策
⑤代替医療と健康：代替医療ならびに伝統医療などによる疾病予防に関する研究（漢方、アーユルヴェーダ）
⑥環境と健康：温暖化、大気汚染、水質汚濁など環境の変化に起因する健康障害に関する研究
⑦福祉と健康：高齢者や障がい者の福祉施設における虐待などを含め精神的、肉体的負担の軽減及び入所者の心身の健康化に関する研究
⑧産業と健康：職場の環境や人間関係から発生するストレスやそれらを取りまく生活習慣病に関する研究</t>
    <rPh sb="1" eb="3">
      <t>タイショウ</t>
    </rPh>
    <rPh sb="3" eb="5">
      <t>コウモク</t>
    </rPh>
    <rPh sb="8" eb="10">
      <t>エイヨウ</t>
    </rPh>
    <rPh sb="11" eb="13">
      <t>ケンコウ</t>
    </rPh>
    <rPh sb="14" eb="16">
      <t>エイヨウ</t>
    </rPh>
    <rPh sb="17" eb="18">
      <t>トオ</t>
    </rPh>
    <rPh sb="20" eb="22">
      <t>ケンコウ</t>
    </rPh>
    <rPh sb="22" eb="24">
      <t>ゾウシン</t>
    </rPh>
    <rPh sb="25" eb="26">
      <t>カン</t>
    </rPh>
    <rPh sb="28" eb="31">
      <t>グタイテキ</t>
    </rPh>
    <rPh sb="32" eb="34">
      <t>シュホウ</t>
    </rPh>
    <rPh sb="35" eb="37">
      <t>ケンキュウ</t>
    </rPh>
    <rPh sb="39" eb="41">
      <t>ロウカ</t>
    </rPh>
    <rPh sb="42" eb="44">
      <t>ケンコウ</t>
    </rPh>
    <rPh sb="45" eb="47">
      <t>ケンコウ</t>
    </rPh>
    <rPh sb="47" eb="49">
      <t>ショウガイ</t>
    </rPh>
    <rPh sb="50" eb="52">
      <t>ヨボウ</t>
    </rPh>
    <rPh sb="53" eb="54">
      <t>カン</t>
    </rPh>
    <rPh sb="56" eb="58">
      <t>ケンキュウ</t>
    </rPh>
    <rPh sb="59" eb="61">
      <t>タイリョク</t>
    </rPh>
    <rPh sb="62" eb="64">
      <t>キンリョク</t>
    </rPh>
    <rPh sb="65" eb="68">
      <t>ズノウリョク</t>
    </rPh>
    <rPh sb="69" eb="72">
      <t>コウドウリョク</t>
    </rPh>
    <rPh sb="75" eb="79">
      <t>ホケンタイサク</t>
    </rPh>
    <rPh sb="80" eb="82">
      <t>ケンコウ</t>
    </rPh>
    <rPh sb="83" eb="85">
      <t>セイカツ</t>
    </rPh>
    <rPh sb="85" eb="88">
      <t>シュウカンビョウ</t>
    </rPh>
    <rPh sb="89" eb="91">
      <t>ヨボウ</t>
    </rPh>
    <rPh sb="94" eb="96">
      <t>ケンコウ</t>
    </rPh>
    <rPh sb="96" eb="98">
      <t>カンリ</t>
    </rPh>
    <rPh sb="98" eb="100">
      <t>シュホウ</t>
    </rPh>
    <rPh sb="101" eb="103">
      <t>カイハツ</t>
    </rPh>
    <rPh sb="105" eb="108">
      <t>イショクジュウ</t>
    </rPh>
    <rPh sb="109" eb="111">
      <t>ケンコウ</t>
    </rPh>
    <rPh sb="112" eb="114">
      <t>イルイ</t>
    </rPh>
    <rPh sb="115" eb="117">
      <t>エイセイ</t>
    </rPh>
    <rPh sb="118" eb="121">
      <t>ショクチュウドク</t>
    </rPh>
    <rPh sb="122" eb="124">
      <t>ヨボウ</t>
    </rPh>
    <rPh sb="131" eb="132">
      <t>ビョウ</t>
    </rPh>
    <rPh sb="135" eb="137">
      <t>タイサク</t>
    </rPh>
    <rPh sb="139" eb="141">
      <t>ダイガエ</t>
    </rPh>
    <rPh sb="141" eb="143">
      <t>イリョウ</t>
    </rPh>
    <rPh sb="144" eb="146">
      <t>ケンコウ</t>
    </rPh>
    <rPh sb="147" eb="149">
      <t>ダイガエ</t>
    </rPh>
    <rPh sb="149" eb="151">
      <t>イリョウ</t>
    </rPh>
    <rPh sb="155" eb="159">
      <t>デントウイリョウ</t>
    </rPh>
    <rPh sb="164" eb="166">
      <t>シツビョウ</t>
    </rPh>
    <rPh sb="166" eb="168">
      <t>ヨボウ</t>
    </rPh>
    <rPh sb="169" eb="170">
      <t>カン</t>
    </rPh>
    <rPh sb="172" eb="174">
      <t>ケンキュウ</t>
    </rPh>
    <rPh sb="175" eb="177">
      <t>カンポウ</t>
    </rPh>
    <rPh sb="189" eb="191">
      <t>カンキョウ</t>
    </rPh>
    <rPh sb="192" eb="194">
      <t>ケンコウ</t>
    </rPh>
    <rPh sb="195" eb="198">
      <t>オンダンカ</t>
    </rPh>
    <rPh sb="199" eb="203">
      <t>タイキオセン</t>
    </rPh>
    <rPh sb="204" eb="206">
      <t>スイシツ</t>
    </rPh>
    <rPh sb="206" eb="208">
      <t>オダク</t>
    </rPh>
    <rPh sb="210" eb="212">
      <t>カンキョウ</t>
    </rPh>
    <rPh sb="213" eb="215">
      <t>ヘンカ</t>
    </rPh>
    <rPh sb="216" eb="218">
      <t>キイン</t>
    </rPh>
    <rPh sb="220" eb="222">
      <t>ケンコウ</t>
    </rPh>
    <rPh sb="222" eb="224">
      <t>ショウガイ</t>
    </rPh>
    <rPh sb="225" eb="226">
      <t>カン</t>
    </rPh>
    <rPh sb="228" eb="230">
      <t>ケンキュウ</t>
    </rPh>
    <rPh sb="232" eb="234">
      <t>フクシ</t>
    </rPh>
    <rPh sb="235" eb="237">
      <t>ケンコウ</t>
    </rPh>
    <rPh sb="238" eb="241">
      <t>コウレイシャ</t>
    </rPh>
    <rPh sb="242" eb="243">
      <t>ショウ</t>
    </rPh>
    <rPh sb="245" eb="246">
      <t>シャ</t>
    </rPh>
    <rPh sb="247" eb="251">
      <t>フクシシセツ</t>
    </rPh>
    <rPh sb="255" eb="257">
      <t>ギャクタイ</t>
    </rPh>
    <rPh sb="260" eb="261">
      <t>フク</t>
    </rPh>
    <rPh sb="262" eb="265">
      <t>セイシンテキ</t>
    </rPh>
    <rPh sb="266" eb="269">
      <t>ニクタイテキ</t>
    </rPh>
    <rPh sb="269" eb="271">
      <t>フタン</t>
    </rPh>
    <rPh sb="272" eb="274">
      <t>ケイゲン</t>
    </rPh>
    <rPh sb="274" eb="275">
      <t>オヨ</t>
    </rPh>
    <rPh sb="276" eb="279">
      <t>ニュウショシャ</t>
    </rPh>
    <rPh sb="280" eb="282">
      <t>シンシン</t>
    </rPh>
    <rPh sb="283" eb="286">
      <t>ケンコウカ</t>
    </rPh>
    <rPh sb="287" eb="288">
      <t>カン</t>
    </rPh>
    <rPh sb="290" eb="292">
      <t>ケンキュウ</t>
    </rPh>
    <rPh sb="294" eb="296">
      <t>サンギョウ</t>
    </rPh>
    <rPh sb="297" eb="299">
      <t>ケンコウ</t>
    </rPh>
    <rPh sb="300" eb="302">
      <t>ショクバ</t>
    </rPh>
    <rPh sb="303" eb="305">
      <t>カンキョウ</t>
    </rPh>
    <rPh sb="306" eb="310">
      <t>ニンゲンカンケイ</t>
    </rPh>
    <rPh sb="312" eb="314">
      <t>ハッセイ</t>
    </rPh>
    <rPh sb="325" eb="326">
      <t>ト</t>
    </rPh>
    <rPh sb="329" eb="331">
      <t>セイカツ</t>
    </rPh>
    <rPh sb="331" eb="334">
      <t>シュウカンビョウ</t>
    </rPh>
    <rPh sb="335" eb="336">
      <t>カン</t>
    </rPh>
    <rPh sb="338" eb="340">
      <t>ケンキュウ</t>
    </rPh>
    <phoneticPr fontId="1"/>
  </si>
  <si>
    <t>原則40歳までの若手研究者</t>
    <rPh sb="0" eb="2">
      <t>ゲンソク</t>
    </rPh>
    <rPh sb="4" eb="5">
      <t>サイ</t>
    </rPh>
    <rPh sb="8" eb="10">
      <t>ワカテ</t>
    </rPh>
    <rPh sb="10" eb="13">
      <t>ケンキュウシャ</t>
    </rPh>
    <phoneticPr fontId="1"/>
  </si>
  <si>
    <t>500～1,000</t>
    <phoneticPr fontId="1"/>
  </si>
  <si>
    <t>12月中旬</t>
    <rPh sb="2" eb="3">
      <t>ガツ</t>
    </rPh>
    <rPh sb="3" eb="5">
      <t>チュウジュン</t>
    </rPh>
    <phoneticPr fontId="1"/>
  </si>
  <si>
    <t>https://www.s-kenko.org/page/application/4/</t>
    <phoneticPr fontId="1"/>
  </si>
  <si>
    <t>22-119</t>
    <phoneticPr fontId="1"/>
  </si>
  <si>
    <t>徳山科学技術振興財団</t>
    <rPh sb="0" eb="2">
      <t>トクヤマ</t>
    </rPh>
    <rPh sb="2" eb="4">
      <t>カガク</t>
    </rPh>
    <rPh sb="4" eb="6">
      <t>ギジュツ</t>
    </rPh>
    <rPh sb="6" eb="8">
      <t>シンコウ</t>
    </rPh>
    <rPh sb="8" eb="10">
      <t>ザイダン</t>
    </rPh>
    <phoneticPr fontId="1"/>
  </si>
  <si>
    <t>2023年度 研究助成応募</t>
    <rPh sb="4" eb="5">
      <t>ネン</t>
    </rPh>
    <rPh sb="5" eb="6">
      <t>ド</t>
    </rPh>
    <rPh sb="7" eb="9">
      <t>ケンキュウ</t>
    </rPh>
    <rPh sb="9" eb="11">
      <t>ジョセイ</t>
    </rPh>
    <rPh sb="11" eb="13">
      <t>オウボ</t>
    </rPh>
    <phoneticPr fontId="1"/>
  </si>
  <si>
    <t>研究：2,000
スタートアップ：1,000</t>
    <rPh sb="0" eb="2">
      <t>ケンキュウ</t>
    </rPh>
    <phoneticPr fontId="1"/>
  </si>
  <si>
    <t>研究助成：45歳未満（2023年3月31日現在）
スタートアップ：学位取得後10年以内および現在のポジションに就いて3年以内</t>
    <rPh sb="0" eb="2">
      <t>ケンキュウ</t>
    </rPh>
    <rPh sb="2" eb="4">
      <t>ジョセイ</t>
    </rPh>
    <rPh sb="7" eb="8">
      <t>サイ</t>
    </rPh>
    <rPh sb="8" eb="10">
      <t>ミマン</t>
    </rPh>
    <rPh sb="15" eb="16">
      <t>ネン</t>
    </rPh>
    <rPh sb="17" eb="18">
      <t>ガツ</t>
    </rPh>
    <rPh sb="20" eb="21">
      <t>ヒ</t>
    </rPh>
    <rPh sb="21" eb="23">
      <t>ゲンザイ</t>
    </rPh>
    <rPh sb="33" eb="35">
      <t>ガクイ</t>
    </rPh>
    <rPh sb="35" eb="38">
      <t>シュトクゴ</t>
    </rPh>
    <rPh sb="40" eb="41">
      <t>ネン</t>
    </rPh>
    <rPh sb="41" eb="43">
      <t>イナイ</t>
    </rPh>
    <rPh sb="46" eb="48">
      <t>ゲンザイ</t>
    </rPh>
    <rPh sb="55" eb="56">
      <t>ツ</t>
    </rPh>
    <rPh sb="59" eb="60">
      <t>ネン</t>
    </rPh>
    <rPh sb="60" eb="62">
      <t>イナイ</t>
    </rPh>
    <phoneticPr fontId="1"/>
  </si>
  <si>
    <t>2023/1月予定</t>
    <rPh sb="6" eb="7">
      <t>ガツ</t>
    </rPh>
    <rPh sb="7" eb="9">
      <t>ヨテイ</t>
    </rPh>
    <phoneticPr fontId="1"/>
  </si>
  <si>
    <t>https://www.tokuyama.co.jp/zaidan/grant/</t>
    <phoneticPr fontId="1"/>
  </si>
  <si>
    <t>郵送にて提出
締切：9/22（木）正午必着</t>
    <rPh sb="0" eb="2">
      <t>ユウソウ</t>
    </rPh>
    <rPh sb="4" eb="6">
      <t>テイシュツ</t>
    </rPh>
    <rPh sb="7" eb="9">
      <t>シメキリ</t>
    </rPh>
    <rPh sb="15" eb="16">
      <t>モク</t>
    </rPh>
    <rPh sb="17" eb="19">
      <t>ショウゴ</t>
    </rPh>
    <rPh sb="19" eb="21">
      <t>ヒッチャク</t>
    </rPh>
    <phoneticPr fontId="1"/>
  </si>
  <si>
    <t>22-120</t>
    <phoneticPr fontId="1"/>
  </si>
  <si>
    <t>新材料（無機、有機、高分子、その他）およびこれに関連する化学技術分野で、新材料開発の基礎並びに応用を指向する独創的研究
1）研究助成
2）スタートアップ助成</t>
    <rPh sb="0" eb="3">
      <t>シンザイリョウ</t>
    </rPh>
    <rPh sb="4" eb="6">
      <t>ムキ</t>
    </rPh>
    <rPh sb="7" eb="9">
      <t>ユウキ</t>
    </rPh>
    <rPh sb="10" eb="13">
      <t>コウブンシ</t>
    </rPh>
    <rPh sb="16" eb="17">
      <t>タ</t>
    </rPh>
    <rPh sb="24" eb="26">
      <t>カンレン</t>
    </rPh>
    <rPh sb="28" eb="30">
      <t>カガク</t>
    </rPh>
    <rPh sb="30" eb="32">
      <t>ギジュツ</t>
    </rPh>
    <rPh sb="32" eb="34">
      <t>ブンヤ</t>
    </rPh>
    <rPh sb="36" eb="39">
      <t>シンザイリョウ</t>
    </rPh>
    <rPh sb="39" eb="41">
      <t>カイハツ</t>
    </rPh>
    <rPh sb="42" eb="44">
      <t>キソ</t>
    </rPh>
    <rPh sb="44" eb="45">
      <t>ナラ</t>
    </rPh>
    <rPh sb="47" eb="49">
      <t>オウヨウ</t>
    </rPh>
    <rPh sb="50" eb="52">
      <t>シコウ</t>
    </rPh>
    <rPh sb="54" eb="57">
      <t>ドクソウテキ</t>
    </rPh>
    <rPh sb="57" eb="59">
      <t>ケンキュウ</t>
    </rPh>
    <rPh sb="62" eb="64">
      <t>ケンキュウ</t>
    </rPh>
    <rPh sb="64" eb="66">
      <t>ジョセイ</t>
    </rPh>
    <rPh sb="76" eb="78">
      <t>ジョセイ</t>
    </rPh>
    <phoneticPr fontId="1"/>
  </si>
  <si>
    <t>公益財団法人 ポリウレタン国際技術振興財団</t>
    <rPh sb="0" eb="4">
      <t>コウエキザイダン</t>
    </rPh>
    <rPh sb="4" eb="6">
      <t>ホウジン</t>
    </rPh>
    <rPh sb="13" eb="21">
      <t>コクサイギジュツシンコウザイダン</t>
    </rPh>
    <phoneticPr fontId="1"/>
  </si>
  <si>
    <t>第8回（令和4年度）研究助成募集</t>
    <rPh sb="0" eb="1">
      <t>ダイ</t>
    </rPh>
    <rPh sb="2" eb="3">
      <t>カイ</t>
    </rPh>
    <rPh sb="4" eb="6">
      <t>レイワ</t>
    </rPh>
    <rPh sb="7" eb="9">
      <t>ネンド</t>
    </rPh>
    <rPh sb="10" eb="12">
      <t>ケンキュウ</t>
    </rPh>
    <rPh sb="12" eb="14">
      <t>ジョセイ</t>
    </rPh>
    <rPh sb="14" eb="16">
      <t>ボシュウ</t>
    </rPh>
    <phoneticPr fontId="1"/>
  </si>
  <si>
    <t xml:space="preserve">【助成対象】
ポリウレタンを主体とする高分子化学及びこれに関連する分野の基礎研究、開発研究および応用研究並びに化学、物理、機械、電気などの学術的研究とし、特にサステナビリティ、脱炭素、省エネ、環境負荷低減等の研究領域
</t>
    <rPh sb="1" eb="3">
      <t>ジョセイ</t>
    </rPh>
    <rPh sb="3" eb="5">
      <t>タイショウ</t>
    </rPh>
    <rPh sb="14" eb="16">
      <t>シュタイ</t>
    </rPh>
    <rPh sb="19" eb="22">
      <t>コウブンシ</t>
    </rPh>
    <rPh sb="22" eb="24">
      <t>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2">
      <t>ガクジュツテキ</t>
    </rPh>
    <rPh sb="72" eb="74">
      <t>ケンキュウ</t>
    </rPh>
    <rPh sb="77" eb="78">
      <t>トク</t>
    </rPh>
    <rPh sb="88" eb="89">
      <t>ダツ</t>
    </rPh>
    <rPh sb="89" eb="91">
      <t>タンソ</t>
    </rPh>
    <rPh sb="92" eb="93">
      <t>ショウ</t>
    </rPh>
    <rPh sb="96" eb="98">
      <t>カンキョウ</t>
    </rPh>
    <rPh sb="98" eb="102">
      <t>フカテイゲン</t>
    </rPh>
    <rPh sb="102" eb="103">
      <t>トウ</t>
    </rPh>
    <rPh sb="104" eb="108">
      <t>ケンキュウリョウイキ</t>
    </rPh>
    <phoneticPr fontId="1"/>
  </si>
  <si>
    <t>-</t>
    <phoneticPr fontId="1"/>
  </si>
  <si>
    <t>2023年1月下旬</t>
    <rPh sb="4" eb="5">
      <t>ネン</t>
    </rPh>
    <rPh sb="6" eb="7">
      <t>ガツ</t>
    </rPh>
    <rPh sb="7" eb="9">
      <t>ゲジュン</t>
    </rPh>
    <phoneticPr fontId="1"/>
  </si>
  <si>
    <t>https://www.pu-zaidan.jp/guide.html</t>
    <phoneticPr fontId="1"/>
  </si>
  <si>
    <t>締切：9/30（金）17時まで</t>
    <rPh sb="0" eb="2">
      <t>シメキリ</t>
    </rPh>
    <rPh sb="12" eb="13">
      <t>ジ</t>
    </rPh>
    <phoneticPr fontId="1"/>
  </si>
  <si>
    <t>22-121</t>
    <phoneticPr fontId="1"/>
  </si>
  <si>
    <t>一般財団法人 民間都市開発推進機構</t>
    <rPh sb="0" eb="2">
      <t>イッパン</t>
    </rPh>
    <rPh sb="2" eb="4">
      <t>ザイダン</t>
    </rPh>
    <rPh sb="4" eb="6">
      <t>ホウジン</t>
    </rPh>
    <rPh sb="7" eb="9">
      <t>ミンカン</t>
    </rPh>
    <rPh sb="9" eb="11">
      <t>トシ</t>
    </rPh>
    <rPh sb="11" eb="13">
      <t>カイハツ</t>
    </rPh>
    <rPh sb="13" eb="15">
      <t>スイシン</t>
    </rPh>
    <rPh sb="15" eb="17">
      <t>キコウ</t>
    </rPh>
    <phoneticPr fontId="1"/>
  </si>
  <si>
    <t>概ね50歳以下</t>
    <rPh sb="0" eb="1">
      <t>オオム</t>
    </rPh>
    <rPh sb="4" eb="5">
      <t>サイ</t>
    </rPh>
    <rPh sb="5" eb="7">
      <t>イカ</t>
    </rPh>
    <phoneticPr fontId="1"/>
  </si>
  <si>
    <t>令和4年度都市再生研究助成事業の対象となる研究の公募</t>
    <rPh sb="0" eb="2">
      <t>レイワ</t>
    </rPh>
    <rPh sb="3" eb="5">
      <t>ネンド</t>
    </rPh>
    <rPh sb="5" eb="7">
      <t>トシ</t>
    </rPh>
    <rPh sb="7" eb="9">
      <t>サイセイ</t>
    </rPh>
    <rPh sb="9" eb="11">
      <t>ケンキュウ</t>
    </rPh>
    <rPh sb="11" eb="13">
      <t>ジョセイ</t>
    </rPh>
    <rPh sb="13" eb="15">
      <t>ジギョウ</t>
    </rPh>
    <rPh sb="16" eb="18">
      <t>タイショウ</t>
    </rPh>
    <rPh sb="21" eb="23">
      <t>ケンキュウ</t>
    </rPh>
    <rPh sb="24" eb="26">
      <t>コウボ</t>
    </rPh>
    <phoneticPr fontId="1"/>
  </si>
  <si>
    <t>11月中旬</t>
    <rPh sb="2" eb="3">
      <t>ガツ</t>
    </rPh>
    <rPh sb="3" eb="5">
      <t>チュウジュン</t>
    </rPh>
    <phoneticPr fontId="1"/>
  </si>
  <si>
    <t>【研究分野】
都市の再生・まちづくりに関する研究</t>
    <rPh sb="1" eb="3">
      <t>ケンキュウ</t>
    </rPh>
    <rPh sb="3" eb="5">
      <t>ブンヤ</t>
    </rPh>
    <rPh sb="7" eb="9">
      <t>トシ</t>
    </rPh>
    <rPh sb="10" eb="12">
      <t>サイセイ</t>
    </rPh>
    <rPh sb="19" eb="20">
      <t>カン</t>
    </rPh>
    <rPh sb="22" eb="24">
      <t>ケンキュウ</t>
    </rPh>
    <phoneticPr fontId="1"/>
  </si>
  <si>
    <t>https://www.minto.or.jp/products/assist2.html#h1</t>
    <phoneticPr fontId="1"/>
  </si>
  <si>
    <t>推薦</t>
    <rPh sb="0" eb="2">
      <t>スイセン</t>
    </rPh>
    <phoneticPr fontId="1"/>
  </si>
  <si>
    <t xml:space="preserve">1）健康の維持・増進に関する医学的・薬学的研究
課題番号1　筋骨格系及び結合織の機能保持に関する研究
課題番号2　皮膚の健康と老化防止に関する基礎的研究
課題番号3　機能低下、個人差等による薬物等の体内動態に関する研究
課題番号4　疼痛治療に関する研究
2）運動を主体とする健康増進に関する科学の研究
課題番号5　運動を中心とした健康増進に関する研究
</t>
    <rPh sb="2" eb="4">
      <t>ケンコウ</t>
    </rPh>
    <rPh sb="5" eb="7">
      <t>イジ</t>
    </rPh>
    <rPh sb="8" eb="10">
      <t>ゾウシン</t>
    </rPh>
    <rPh sb="11" eb="12">
      <t>カン</t>
    </rPh>
    <rPh sb="14" eb="17">
      <t>イガクテキ</t>
    </rPh>
    <rPh sb="18" eb="21">
      <t>ヤクガクテキ</t>
    </rPh>
    <rPh sb="21" eb="23">
      <t>ケンキュウ</t>
    </rPh>
    <rPh sb="24" eb="26">
      <t>カダイ</t>
    </rPh>
    <rPh sb="26" eb="28">
      <t>バンゴウ</t>
    </rPh>
    <rPh sb="30" eb="34">
      <t>キンコッカクケイ</t>
    </rPh>
    <rPh sb="34" eb="35">
      <t>オヨ</t>
    </rPh>
    <rPh sb="36" eb="39">
      <t>ケツゴウシキ</t>
    </rPh>
    <rPh sb="40" eb="42">
      <t>キノウ</t>
    </rPh>
    <rPh sb="42" eb="44">
      <t>ホジ</t>
    </rPh>
    <rPh sb="45" eb="46">
      <t>カン</t>
    </rPh>
    <rPh sb="48" eb="50">
      <t>ケンキュウ</t>
    </rPh>
    <rPh sb="51" eb="53">
      <t>カダイ</t>
    </rPh>
    <rPh sb="53" eb="55">
      <t>バンゴウ</t>
    </rPh>
    <rPh sb="57" eb="59">
      <t>ヒフ</t>
    </rPh>
    <rPh sb="60" eb="62">
      <t>ケンコウ</t>
    </rPh>
    <rPh sb="63" eb="65">
      <t>ロウカ</t>
    </rPh>
    <rPh sb="65" eb="67">
      <t>ボウシ</t>
    </rPh>
    <rPh sb="68" eb="69">
      <t>カン</t>
    </rPh>
    <rPh sb="71" eb="74">
      <t>キソテキ</t>
    </rPh>
    <rPh sb="74" eb="76">
      <t>ケンキュウ</t>
    </rPh>
    <rPh sb="77" eb="79">
      <t>カダイ</t>
    </rPh>
    <rPh sb="79" eb="81">
      <t>バンゴウ</t>
    </rPh>
    <rPh sb="83" eb="87">
      <t>キノウテイカ</t>
    </rPh>
    <rPh sb="88" eb="91">
      <t>コジンサ</t>
    </rPh>
    <rPh sb="91" eb="92">
      <t>トウ</t>
    </rPh>
    <rPh sb="95" eb="98">
      <t>ヤクブツトウ</t>
    </rPh>
    <rPh sb="99" eb="101">
      <t>タイナイ</t>
    </rPh>
    <rPh sb="101" eb="103">
      <t>ドウタイ</t>
    </rPh>
    <rPh sb="104" eb="105">
      <t>カン</t>
    </rPh>
    <rPh sb="107" eb="109">
      <t>ケンキュウ</t>
    </rPh>
    <rPh sb="110" eb="112">
      <t>カダイ</t>
    </rPh>
    <rPh sb="112" eb="114">
      <t>バンゴウ</t>
    </rPh>
    <rPh sb="116" eb="118">
      <t>トウツウ</t>
    </rPh>
    <rPh sb="118" eb="120">
      <t>チリョウ</t>
    </rPh>
    <rPh sb="121" eb="122">
      <t>カン</t>
    </rPh>
    <rPh sb="124" eb="126">
      <t>ケンキュウ</t>
    </rPh>
    <rPh sb="130" eb="132">
      <t>ウンドウ</t>
    </rPh>
    <rPh sb="133" eb="135">
      <t>シュタイ</t>
    </rPh>
    <rPh sb="138" eb="140">
      <t>ケンコウ</t>
    </rPh>
    <rPh sb="140" eb="142">
      <t>ゾウシン</t>
    </rPh>
    <rPh sb="143" eb="144">
      <t>カン</t>
    </rPh>
    <rPh sb="146" eb="148">
      <t>カガク</t>
    </rPh>
    <rPh sb="149" eb="151">
      <t>ケンキュウ</t>
    </rPh>
    <rPh sb="152" eb="154">
      <t>カダイ</t>
    </rPh>
    <rPh sb="154" eb="156">
      <t>バンゴウ</t>
    </rPh>
    <rPh sb="158" eb="160">
      <t>ウンドウ</t>
    </rPh>
    <rPh sb="161" eb="163">
      <t>チュウシン</t>
    </rPh>
    <rPh sb="166" eb="168">
      <t>ケンコウ</t>
    </rPh>
    <rPh sb="168" eb="170">
      <t>ゾウシン</t>
    </rPh>
    <rPh sb="171" eb="172">
      <t>カン</t>
    </rPh>
    <rPh sb="174" eb="176">
      <t>ケンキュウ</t>
    </rPh>
    <phoneticPr fontId="1"/>
  </si>
  <si>
    <t>22-122</t>
    <phoneticPr fontId="1"/>
  </si>
  <si>
    <t>公益財団法人 市村清新技術財団</t>
    <rPh sb="0" eb="6">
      <t>コウエキザイダンホウジン</t>
    </rPh>
    <rPh sb="7" eb="9">
      <t>イチムラ</t>
    </rPh>
    <rPh sb="9" eb="10">
      <t>セイ</t>
    </rPh>
    <rPh sb="10" eb="13">
      <t>シンギジュツ</t>
    </rPh>
    <rPh sb="13" eb="15">
      <t>ザイダン</t>
    </rPh>
    <phoneticPr fontId="1"/>
  </si>
  <si>
    <t>第55回（2022年度）市村賞　市村地球環境学術賞　募集</t>
    <rPh sb="0" eb="1">
      <t>ダイ</t>
    </rPh>
    <rPh sb="3" eb="4">
      <t>カイ</t>
    </rPh>
    <rPh sb="9" eb="11">
      <t>ネンド</t>
    </rPh>
    <rPh sb="12" eb="15">
      <t>イチムラショウ</t>
    </rPh>
    <rPh sb="16" eb="18">
      <t>イチムラ</t>
    </rPh>
    <rPh sb="18" eb="20">
      <t>チキュウ</t>
    </rPh>
    <rPh sb="20" eb="22">
      <t>カンキョウ</t>
    </rPh>
    <rPh sb="22" eb="24">
      <t>ガクジュツ</t>
    </rPh>
    <rPh sb="24" eb="25">
      <t>ショウ</t>
    </rPh>
    <rPh sb="26" eb="28">
      <t>ボシュウ</t>
    </rPh>
    <phoneticPr fontId="1"/>
  </si>
  <si>
    <t>【対象分野】
地球温暖化対策に関する学術分野
1）エネルギーの効率的な利用のための省エネルギー技術分野
2）化石燃料に替わる低・脱炭素型エネルギーの利用を実現するための再生可能エネルギー技術分野
3）高性能電力貯蔵や水素製造・輸送・貯蔵、あるいは新しい概念に基づく畜エネルギー技術分野
4）地球温暖化緩和、あるいは影響に対する対応策を含む技術的、社会的、制度的インフラ・システム技術分野
5）「脱炭素経済」へと転換させることを可能にする、イノベーティブな市場、制度、政策、組織・人材のあり方を定性的・定量的に分析する社会科学分野</t>
    <rPh sb="1" eb="3">
      <t>タイショウ</t>
    </rPh>
    <rPh sb="3" eb="5">
      <t>ブンヤ</t>
    </rPh>
    <rPh sb="7" eb="9">
      <t>チキュウ</t>
    </rPh>
    <rPh sb="9" eb="12">
      <t>オンダンカ</t>
    </rPh>
    <rPh sb="12" eb="14">
      <t>タイサク</t>
    </rPh>
    <rPh sb="15" eb="16">
      <t>カン</t>
    </rPh>
    <rPh sb="18" eb="20">
      <t>ガクジュツ</t>
    </rPh>
    <rPh sb="20" eb="22">
      <t>ブンヤ</t>
    </rPh>
    <rPh sb="31" eb="34">
      <t>コウリツテキ</t>
    </rPh>
    <rPh sb="35" eb="37">
      <t>リヨウ</t>
    </rPh>
    <rPh sb="41" eb="42">
      <t>ショウ</t>
    </rPh>
    <rPh sb="47" eb="49">
      <t>ギジュツ</t>
    </rPh>
    <rPh sb="49" eb="51">
      <t>ブンヤ</t>
    </rPh>
    <rPh sb="54" eb="56">
      <t>カセキ</t>
    </rPh>
    <rPh sb="56" eb="58">
      <t>ネンリョウ</t>
    </rPh>
    <rPh sb="59" eb="60">
      <t>カ</t>
    </rPh>
    <rPh sb="62" eb="63">
      <t>テイ</t>
    </rPh>
    <rPh sb="64" eb="65">
      <t>ダツ</t>
    </rPh>
    <phoneticPr fontId="1"/>
  </si>
  <si>
    <t>功績賞：5,000
貢献賞：3,000</t>
    <rPh sb="0" eb="3">
      <t>コウセキショウ</t>
    </rPh>
    <rPh sb="10" eb="13">
      <t>コウケンショウ</t>
    </rPh>
    <phoneticPr fontId="1"/>
  </si>
  <si>
    <t>推薦</t>
    <rPh sb="0" eb="2">
      <t>スイセン</t>
    </rPh>
    <phoneticPr fontId="1"/>
  </si>
  <si>
    <t>2023年3月中旬</t>
    <rPh sb="4" eb="5">
      <t>ネン</t>
    </rPh>
    <rPh sb="6" eb="7">
      <t>ガツ</t>
    </rPh>
    <rPh sb="7" eb="9">
      <t>チュウジュン</t>
    </rPh>
    <phoneticPr fontId="1"/>
  </si>
  <si>
    <t>https://www.sgkz.or.jp/</t>
  </si>
  <si>
    <t>-</t>
    <phoneticPr fontId="1"/>
  </si>
  <si>
    <t>22-123</t>
    <phoneticPr fontId="1"/>
  </si>
  <si>
    <t>第5回（2022年度）地球環境研究助成募集</t>
    <rPh sb="0" eb="1">
      <t>ダイ</t>
    </rPh>
    <rPh sb="2" eb="3">
      <t>カイ</t>
    </rPh>
    <rPh sb="8" eb="10">
      <t>ネンド</t>
    </rPh>
    <rPh sb="11" eb="13">
      <t>チキュウ</t>
    </rPh>
    <rPh sb="13" eb="15">
      <t>カンキョウ</t>
    </rPh>
    <rPh sb="15" eb="17">
      <t>ケンキュウ</t>
    </rPh>
    <rPh sb="17" eb="19">
      <t>ジョセイ</t>
    </rPh>
    <rPh sb="19" eb="21">
      <t>ボシュウ</t>
    </rPh>
    <phoneticPr fontId="1"/>
  </si>
  <si>
    <t>2023年1月下旬</t>
    <rPh sb="4" eb="5">
      <t>ネン</t>
    </rPh>
    <rPh sb="6" eb="7">
      <t>ガツ</t>
    </rPh>
    <rPh sb="7" eb="9">
      <t>ゲジュン</t>
    </rPh>
    <phoneticPr fontId="1"/>
  </si>
  <si>
    <t>22-124</t>
    <phoneticPr fontId="1"/>
  </si>
  <si>
    <t>【対象分野】
先端的な情報通信技術分野</t>
    <rPh sb="1" eb="3">
      <t>タイショウ</t>
    </rPh>
    <rPh sb="3" eb="5">
      <t>ブンヤ</t>
    </rPh>
    <rPh sb="7" eb="10">
      <t>センタンテキ</t>
    </rPh>
    <rPh sb="11" eb="13">
      <t>ジョウホウ</t>
    </rPh>
    <rPh sb="13" eb="15">
      <t>ツウシン</t>
    </rPh>
    <rPh sb="15" eb="17">
      <t>ギジュツ</t>
    </rPh>
    <rPh sb="17" eb="19">
      <t>ブンヤ</t>
    </rPh>
    <phoneticPr fontId="1"/>
  </si>
  <si>
    <t>一般財団法人 テレコム先端技術研究支援センター</t>
    <rPh sb="0" eb="6">
      <t>イッパンザイダンホウジン</t>
    </rPh>
    <rPh sb="11" eb="19">
      <t>センタンギジュツケンキュウシエン</t>
    </rPh>
    <phoneticPr fontId="1"/>
  </si>
  <si>
    <t>ＳＣＡＴ研究費助成応募</t>
    <rPh sb="4" eb="7">
      <t>ケンキュウヒ</t>
    </rPh>
    <rPh sb="7" eb="9">
      <t>ジョセイ</t>
    </rPh>
    <rPh sb="9" eb="11">
      <t>オウボ</t>
    </rPh>
    <phoneticPr fontId="1"/>
  </si>
  <si>
    <t>https://www.scat.or.jp/josei/boshu/boshu_info/</t>
    <phoneticPr fontId="1"/>
  </si>
  <si>
    <t>ＳＣＡＴ国際会議助成応募</t>
    <rPh sb="4" eb="6">
      <t>コクサイ</t>
    </rPh>
    <rPh sb="6" eb="8">
      <t>カイギ</t>
    </rPh>
    <rPh sb="8" eb="10">
      <t>ジョセイ</t>
    </rPh>
    <rPh sb="10" eb="12">
      <t>オウボ</t>
    </rPh>
    <phoneticPr fontId="1"/>
  </si>
  <si>
    <t>2023年3月中</t>
    <rPh sb="4" eb="5">
      <t>ネン</t>
    </rPh>
    <rPh sb="6" eb="7">
      <t>ガツ</t>
    </rPh>
    <rPh sb="7" eb="8">
      <t>チュウ</t>
    </rPh>
    <phoneticPr fontId="1"/>
  </si>
  <si>
    <t>受付中</t>
    <rPh sb="0" eb="3">
      <t>ウケツケチュウ</t>
    </rPh>
    <phoneticPr fontId="1"/>
  </si>
  <si>
    <t>22-125</t>
    <phoneticPr fontId="1"/>
  </si>
  <si>
    <t>公益財団法人 八洲環境技術振興財団</t>
    <rPh sb="0" eb="4">
      <t>コウエキザイダン</t>
    </rPh>
    <rPh sb="4" eb="6">
      <t>ホウジン</t>
    </rPh>
    <rPh sb="7" eb="8">
      <t>ハチ</t>
    </rPh>
    <rPh sb="8" eb="9">
      <t>シュウ</t>
    </rPh>
    <rPh sb="9" eb="11">
      <t>カンキョウ</t>
    </rPh>
    <rPh sb="11" eb="13">
      <t>ギジュツ</t>
    </rPh>
    <rPh sb="13" eb="15">
      <t>シンコウ</t>
    </rPh>
    <rPh sb="15" eb="17">
      <t>ザイダン</t>
    </rPh>
    <phoneticPr fontId="1"/>
  </si>
  <si>
    <t>2022年度　研究開発・調査助成の募集</t>
    <rPh sb="4" eb="6">
      <t>ネンド</t>
    </rPh>
    <rPh sb="7" eb="9">
      <t>ケンキュウ</t>
    </rPh>
    <rPh sb="9" eb="11">
      <t>カイハツ</t>
    </rPh>
    <rPh sb="12" eb="14">
      <t>チョウサ</t>
    </rPh>
    <rPh sb="14" eb="16">
      <t>ジョセイ</t>
    </rPh>
    <rPh sb="17" eb="19">
      <t>ボシュウ</t>
    </rPh>
    <phoneticPr fontId="1"/>
  </si>
  <si>
    <t xml:space="preserve">1）再生可能エネルギー源等に関連する技術開発
2）クリーン燃料
3）エネルギーの転換、輸送、貯蔵、利用の高効率化、合理化およびそれらのシステム
4)　エネルギー材料、デバイス
5)　環境保全、地球温暖化防止、エネルギー利用上の技術
6)　環境技術マネジメントの基礎研究
</t>
    <rPh sb="2" eb="4">
      <t>サイセイ</t>
    </rPh>
    <rPh sb="4" eb="6">
      <t>カノウ</t>
    </rPh>
    <rPh sb="11" eb="12">
      <t>ゲン</t>
    </rPh>
    <rPh sb="12" eb="13">
      <t>トウ</t>
    </rPh>
    <rPh sb="14" eb="16">
      <t>カンレン</t>
    </rPh>
    <rPh sb="18" eb="20">
      <t>ギジュツ</t>
    </rPh>
    <rPh sb="20" eb="22">
      <t>カイハツ</t>
    </rPh>
    <rPh sb="29" eb="31">
      <t>ネンリョウ</t>
    </rPh>
    <rPh sb="40" eb="42">
      <t>テンカン</t>
    </rPh>
    <rPh sb="43" eb="45">
      <t>ユソウ</t>
    </rPh>
    <rPh sb="46" eb="48">
      <t>チョゾウ</t>
    </rPh>
    <rPh sb="49" eb="51">
      <t>リヨウ</t>
    </rPh>
    <rPh sb="52" eb="53">
      <t>コウ</t>
    </rPh>
    <rPh sb="53" eb="56">
      <t>コウリツカ</t>
    </rPh>
    <rPh sb="57" eb="60">
      <t>ゴウリカ</t>
    </rPh>
    <rPh sb="80" eb="82">
      <t>ザイリョウ</t>
    </rPh>
    <rPh sb="91" eb="93">
      <t>カンキョウ</t>
    </rPh>
    <rPh sb="93" eb="95">
      <t>ホゼン</t>
    </rPh>
    <rPh sb="96" eb="98">
      <t>チキュウ</t>
    </rPh>
    <rPh sb="98" eb="101">
      <t>オンダンカ</t>
    </rPh>
    <rPh sb="101" eb="103">
      <t>ボウシ</t>
    </rPh>
    <rPh sb="109" eb="111">
      <t>リヨウ</t>
    </rPh>
    <rPh sb="111" eb="112">
      <t>ジョウ</t>
    </rPh>
    <rPh sb="113" eb="115">
      <t>ギジュツ</t>
    </rPh>
    <rPh sb="119" eb="121">
      <t>カンキョウ</t>
    </rPh>
    <rPh sb="121" eb="123">
      <t>ギジュツ</t>
    </rPh>
    <rPh sb="130" eb="132">
      <t>キソ</t>
    </rPh>
    <rPh sb="132" eb="134">
      <t>ケンキュウ</t>
    </rPh>
    <phoneticPr fontId="1"/>
  </si>
  <si>
    <t>2023年3月中</t>
    <rPh sb="4" eb="5">
      <t>ネン</t>
    </rPh>
    <rPh sb="6" eb="7">
      <t>ガツ</t>
    </rPh>
    <rPh sb="7" eb="8">
      <t>チュウ</t>
    </rPh>
    <phoneticPr fontId="1"/>
  </si>
  <si>
    <t>https://www.yashimadenki.co.jp/zaidan/enterprise_application.php</t>
    <phoneticPr fontId="1"/>
  </si>
  <si>
    <t>-</t>
    <phoneticPr fontId="1"/>
  </si>
  <si>
    <t>国際会議・研究発表会等の参加、及びシンポジウム等び開催への助成</t>
    <rPh sb="2" eb="4">
      <t>カイギ</t>
    </rPh>
    <rPh sb="5" eb="7">
      <t>ケンキュウ</t>
    </rPh>
    <rPh sb="7" eb="11">
      <t>ハッピョウカイトウ</t>
    </rPh>
    <rPh sb="12" eb="14">
      <t>サンカ</t>
    </rPh>
    <rPh sb="15" eb="16">
      <t>オヨ</t>
    </rPh>
    <rPh sb="23" eb="24">
      <t>トウ</t>
    </rPh>
    <rPh sb="25" eb="27">
      <t>カイサイ</t>
    </rPh>
    <rPh sb="29" eb="31">
      <t>ジョセイ</t>
    </rPh>
    <phoneticPr fontId="1"/>
  </si>
  <si>
    <t>環境負荷低減、環境保全等の環境に関する技術の普及・啓発を目的とした、国際会議・研究発表会等の参加及びシンポジウム等の開催支援</t>
    <rPh sb="0" eb="2">
      <t>カンキョウ</t>
    </rPh>
    <rPh sb="2" eb="4">
      <t>フカ</t>
    </rPh>
    <rPh sb="4" eb="6">
      <t>テイゲン</t>
    </rPh>
    <rPh sb="7" eb="9">
      <t>カンキョウ</t>
    </rPh>
    <rPh sb="9" eb="11">
      <t>ホゼン</t>
    </rPh>
    <rPh sb="11" eb="12">
      <t>トウ</t>
    </rPh>
    <rPh sb="13" eb="15">
      <t>カンキョウ</t>
    </rPh>
    <rPh sb="16" eb="17">
      <t>カン</t>
    </rPh>
    <rPh sb="19" eb="21">
      <t>ギジュツ</t>
    </rPh>
    <rPh sb="22" eb="24">
      <t>フキュウ</t>
    </rPh>
    <rPh sb="25" eb="27">
      <t>ケイハツ</t>
    </rPh>
    <rPh sb="28" eb="30">
      <t>モクテキ</t>
    </rPh>
    <rPh sb="34" eb="36">
      <t>コクサイ</t>
    </rPh>
    <rPh sb="36" eb="38">
      <t>カイギ</t>
    </rPh>
    <rPh sb="39" eb="41">
      <t>ケンキュウ</t>
    </rPh>
    <rPh sb="41" eb="44">
      <t>ハッピョウカイ</t>
    </rPh>
    <rPh sb="44" eb="45">
      <t>トウ</t>
    </rPh>
    <rPh sb="46" eb="48">
      <t>サンカ</t>
    </rPh>
    <rPh sb="48" eb="49">
      <t>オヨ</t>
    </rPh>
    <rPh sb="56" eb="57">
      <t>トウ</t>
    </rPh>
    <rPh sb="58" eb="60">
      <t>カイサイ</t>
    </rPh>
    <rPh sb="60" eb="62">
      <t>シエン</t>
    </rPh>
    <phoneticPr fontId="1"/>
  </si>
  <si>
    <t>22-126</t>
    <phoneticPr fontId="1"/>
  </si>
  <si>
    <t>公益財団法人 大下財団</t>
    <rPh sb="0" eb="4">
      <t>コウエキザイダン</t>
    </rPh>
    <rPh sb="4" eb="6">
      <t>ホウジン</t>
    </rPh>
    <rPh sb="7" eb="9">
      <t>オオシタ</t>
    </rPh>
    <rPh sb="9" eb="11">
      <t>ザイダン</t>
    </rPh>
    <phoneticPr fontId="1"/>
  </si>
  <si>
    <t>2023年度 研究助成募集</t>
    <rPh sb="4" eb="5">
      <t>ネン</t>
    </rPh>
    <rPh sb="5" eb="6">
      <t>ド</t>
    </rPh>
    <rPh sb="7" eb="9">
      <t>ケンキュウ</t>
    </rPh>
    <rPh sb="9" eb="11">
      <t>ジョセイ</t>
    </rPh>
    <rPh sb="11" eb="13">
      <t>ボシュウ</t>
    </rPh>
    <phoneticPr fontId="1"/>
  </si>
  <si>
    <t>承諾</t>
    <rPh sb="0" eb="2">
      <t>ショウダク</t>
    </rPh>
    <phoneticPr fontId="1"/>
  </si>
  <si>
    <t>2023年2月初旬</t>
    <rPh sb="4" eb="5">
      <t>ネン</t>
    </rPh>
    <rPh sb="6" eb="7">
      <t>ガツ</t>
    </rPh>
    <rPh sb="7" eb="9">
      <t>ショジュン</t>
    </rPh>
    <phoneticPr fontId="1"/>
  </si>
  <si>
    <t>https://www.osimo.or.jp/outline/health/index.html</t>
    <phoneticPr fontId="1"/>
  </si>
  <si>
    <t xml:space="preserve">【助成対象】
1)感染症媒介動物及び外来動物
2)生物機能の産業利用・工業化
</t>
    <rPh sb="1" eb="3">
      <t>ジョセイ</t>
    </rPh>
    <rPh sb="3" eb="5">
      <t>タイショウ</t>
    </rPh>
    <rPh sb="9" eb="12">
      <t>カンセンショウ</t>
    </rPh>
    <rPh sb="12" eb="14">
      <t>バイカイ</t>
    </rPh>
    <rPh sb="14" eb="16">
      <t>ドウブツ</t>
    </rPh>
    <rPh sb="16" eb="17">
      <t>オヨ</t>
    </rPh>
    <rPh sb="18" eb="20">
      <t>ガイライ</t>
    </rPh>
    <rPh sb="20" eb="22">
      <t>ドウブツ</t>
    </rPh>
    <rPh sb="25" eb="27">
      <t>セイブツ</t>
    </rPh>
    <rPh sb="27" eb="29">
      <t>キノウ</t>
    </rPh>
    <rPh sb="30" eb="32">
      <t>サンギョウ</t>
    </rPh>
    <rPh sb="32" eb="34">
      <t>リヨウ</t>
    </rPh>
    <rPh sb="35" eb="38">
      <t>コウギョウカ</t>
    </rPh>
    <phoneticPr fontId="1"/>
  </si>
  <si>
    <t>締切日：12/31　
（郵送の場合）当日消印有効</t>
    <rPh sb="0" eb="2">
      <t>シメキリ</t>
    </rPh>
    <rPh sb="2" eb="3">
      <t>ヒ</t>
    </rPh>
    <rPh sb="12" eb="14">
      <t>ユウソウ</t>
    </rPh>
    <rPh sb="15" eb="17">
      <t>バアイ</t>
    </rPh>
    <rPh sb="18" eb="20">
      <t>トウジツ</t>
    </rPh>
    <rPh sb="20" eb="22">
      <t>ケシイン</t>
    </rPh>
    <rPh sb="22" eb="24">
      <t>ユウコウ</t>
    </rPh>
    <phoneticPr fontId="1"/>
  </si>
  <si>
    <t>22-127</t>
    <phoneticPr fontId="1"/>
  </si>
  <si>
    <t>公益財団法人 飯島藤十郎記念食品科学振興財団</t>
    <rPh sb="0" eb="4">
      <t>コウエキザイダン</t>
    </rPh>
    <rPh sb="4" eb="6">
      <t>ホウジン</t>
    </rPh>
    <rPh sb="7" eb="9">
      <t>イイジマ</t>
    </rPh>
    <rPh sb="9" eb="10">
      <t>フジ</t>
    </rPh>
    <rPh sb="10" eb="12">
      <t>ジュウロウ</t>
    </rPh>
    <rPh sb="12" eb="14">
      <t>キネン</t>
    </rPh>
    <rPh sb="14" eb="16">
      <t>ショクヒン</t>
    </rPh>
    <rPh sb="16" eb="18">
      <t>カガク</t>
    </rPh>
    <rPh sb="18" eb="20">
      <t>シンコウ</t>
    </rPh>
    <rPh sb="20" eb="22">
      <t>ザイダン</t>
    </rPh>
    <phoneticPr fontId="1"/>
  </si>
  <si>
    <t>2022年度学術研究助成募集</t>
    <rPh sb="4" eb="6">
      <t>ネンド</t>
    </rPh>
    <rPh sb="6" eb="8">
      <t>ガクジュツ</t>
    </rPh>
    <rPh sb="8" eb="10">
      <t>ケンキュウ</t>
    </rPh>
    <rPh sb="10" eb="12">
      <t>ジョセイ</t>
    </rPh>
    <rPh sb="12" eb="14">
      <t>ボシュウ</t>
    </rPh>
    <phoneticPr fontId="1"/>
  </si>
  <si>
    <t>米麦その他の主要食糧等を原料とする食品に係る食品科学等
【研究分野】
①生産・加工
②成分分析
③食品の機能・栄養
④安全・衛生、保存・貯蔵
⑤物性、品質、調理
⑥食品素材として利用される乳、卵、豆など及びそれらの成分の研究
⑦食品素材として利用される澱粉・多糖類、油脂の研究
⑧食品製造に利用される発酵・微生物の研究
⑨食品科学との学際的研究</t>
    <rPh sb="0" eb="2">
      <t>コメムギ</t>
    </rPh>
    <rPh sb="4" eb="5">
      <t>タ</t>
    </rPh>
    <rPh sb="6" eb="8">
      <t>シュヨウ</t>
    </rPh>
    <rPh sb="8" eb="10">
      <t>ショクリョウ</t>
    </rPh>
    <rPh sb="10" eb="11">
      <t>トウ</t>
    </rPh>
    <rPh sb="12" eb="14">
      <t>ゲンリョウ</t>
    </rPh>
    <rPh sb="17" eb="19">
      <t>ショクヒン</t>
    </rPh>
    <rPh sb="20" eb="21">
      <t>カカ</t>
    </rPh>
    <rPh sb="22" eb="24">
      <t>ショクヒン</t>
    </rPh>
    <rPh sb="24" eb="26">
      <t>カガク</t>
    </rPh>
    <rPh sb="26" eb="27">
      <t>トウ</t>
    </rPh>
    <rPh sb="29" eb="31">
      <t>ケンキュウ</t>
    </rPh>
    <rPh sb="31" eb="33">
      <t>ブンヤ</t>
    </rPh>
    <rPh sb="36" eb="38">
      <t>セイサン</t>
    </rPh>
    <rPh sb="39" eb="41">
      <t>カコウ</t>
    </rPh>
    <rPh sb="43" eb="45">
      <t>セイブン</t>
    </rPh>
    <rPh sb="45" eb="47">
      <t>ブンセキ</t>
    </rPh>
    <rPh sb="49" eb="51">
      <t>ショクヒン</t>
    </rPh>
    <rPh sb="52" eb="54">
      <t>キノウ</t>
    </rPh>
    <rPh sb="55" eb="57">
      <t>エイヨウ</t>
    </rPh>
    <rPh sb="59" eb="61">
      <t>アンゼン</t>
    </rPh>
    <rPh sb="62" eb="64">
      <t>エイセイ</t>
    </rPh>
    <rPh sb="65" eb="67">
      <t>ホゾン</t>
    </rPh>
    <rPh sb="68" eb="70">
      <t>チョゾウ</t>
    </rPh>
    <rPh sb="72" eb="74">
      <t>ブッセイ</t>
    </rPh>
    <rPh sb="75" eb="77">
      <t>ヒンシツ</t>
    </rPh>
    <rPh sb="78" eb="80">
      <t>チョウリ</t>
    </rPh>
    <rPh sb="82" eb="84">
      <t>ショクヒン</t>
    </rPh>
    <rPh sb="84" eb="86">
      <t>ソザイ</t>
    </rPh>
    <rPh sb="89" eb="91">
      <t>リヨウ</t>
    </rPh>
    <rPh sb="94" eb="95">
      <t>ニュウ</t>
    </rPh>
    <rPh sb="96" eb="97">
      <t>タマゴ</t>
    </rPh>
    <rPh sb="98" eb="99">
      <t>マメ</t>
    </rPh>
    <rPh sb="101" eb="102">
      <t>オヨ</t>
    </rPh>
    <rPh sb="107" eb="109">
      <t>セイブン</t>
    </rPh>
    <rPh sb="110" eb="112">
      <t>ケンキュウ</t>
    </rPh>
    <rPh sb="126" eb="128">
      <t>デンプン</t>
    </rPh>
    <rPh sb="129" eb="132">
      <t>タトウルイ</t>
    </rPh>
    <rPh sb="133" eb="135">
      <t>ユシ</t>
    </rPh>
    <rPh sb="136" eb="138">
      <t>ケンキュウ</t>
    </rPh>
    <rPh sb="140" eb="142">
      <t>ショクヒン</t>
    </rPh>
    <rPh sb="142" eb="144">
      <t>セイゾウ</t>
    </rPh>
    <rPh sb="145" eb="147">
      <t>リヨウ</t>
    </rPh>
    <rPh sb="150" eb="152">
      <t>ハッコウ</t>
    </rPh>
    <rPh sb="153" eb="156">
      <t>ビセイブツ</t>
    </rPh>
    <rPh sb="157" eb="159">
      <t>ケンキュウ</t>
    </rPh>
    <rPh sb="161" eb="165">
      <t>ショクヒンカガク</t>
    </rPh>
    <rPh sb="167" eb="170">
      <t>ガクサイテキ</t>
    </rPh>
    <rPh sb="170" eb="172">
      <t>ケンキュウ</t>
    </rPh>
    <phoneticPr fontId="1"/>
  </si>
  <si>
    <t>推薦</t>
    <rPh sb="0" eb="2">
      <t>スイセン</t>
    </rPh>
    <phoneticPr fontId="1"/>
  </si>
  <si>
    <t>http://www.iijima-kinenzaidan.or.jp/collection/collection.html</t>
    <phoneticPr fontId="1"/>
  </si>
  <si>
    <t xml:space="preserve">締切日：10/11　午後5時まで
</t>
    <rPh sb="0" eb="2">
      <t>シメキリ</t>
    </rPh>
    <rPh sb="2" eb="3">
      <t>ヒ</t>
    </rPh>
    <rPh sb="10" eb="12">
      <t>ゴゴ</t>
    </rPh>
    <rPh sb="13" eb="14">
      <t>ジ</t>
    </rPh>
    <phoneticPr fontId="1"/>
  </si>
  <si>
    <t>https://www.secomzaidan.jp/tokutei.html</t>
  </si>
  <si>
    <t>22-128</t>
    <phoneticPr fontId="1"/>
  </si>
  <si>
    <t>セコム科学技術振興財団</t>
    <rPh sb="3" eb="5">
      <t>カガク</t>
    </rPh>
    <rPh sb="5" eb="7">
      <t>ギジュツ</t>
    </rPh>
    <rPh sb="7" eb="9">
      <t>シンコウ</t>
    </rPh>
    <rPh sb="9" eb="11">
      <t>ザイダン</t>
    </rPh>
    <phoneticPr fontId="1"/>
  </si>
  <si>
    <t>令和4年度 特定領域研究助成</t>
    <rPh sb="0" eb="2">
      <t>レイワ</t>
    </rPh>
    <rPh sb="3" eb="5">
      <t>ネンド</t>
    </rPh>
    <rPh sb="6" eb="8">
      <t>トクテイ</t>
    </rPh>
    <rPh sb="8" eb="10">
      <t>リョウイキ</t>
    </rPh>
    <rPh sb="10" eb="12">
      <t>ケンキュウ</t>
    </rPh>
    <rPh sb="12" eb="14">
      <t>ジョセイ</t>
    </rPh>
    <phoneticPr fontId="1"/>
  </si>
  <si>
    <t>領域名
超スマート社会の「悪」の研究</t>
    <rPh sb="0" eb="3">
      <t>リョウイキメイ</t>
    </rPh>
    <rPh sb="4" eb="5">
      <t>チョウ</t>
    </rPh>
    <rPh sb="9" eb="11">
      <t>シャカイ</t>
    </rPh>
    <rPh sb="13" eb="14">
      <t>アク</t>
    </rPh>
    <rPh sb="16" eb="18">
      <t>ケンキュウ</t>
    </rPh>
    <phoneticPr fontId="1"/>
  </si>
  <si>
    <t>59歳以下
（2023年1月1日時点）</t>
    <rPh sb="2" eb="3">
      <t>サイ</t>
    </rPh>
    <rPh sb="3" eb="5">
      <t>イカ</t>
    </rPh>
    <rPh sb="11" eb="12">
      <t>ネン</t>
    </rPh>
    <rPh sb="13" eb="14">
      <t>ガツ</t>
    </rPh>
    <rPh sb="15" eb="16">
      <t>ヒ</t>
    </rPh>
    <rPh sb="16" eb="18">
      <t>ジテン</t>
    </rPh>
    <phoneticPr fontId="1"/>
  </si>
  <si>
    <t>11月上旬</t>
    <rPh sb="2" eb="3">
      <t>ガツ</t>
    </rPh>
    <rPh sb="3" eb="5">
      <t>ジョウジュン</t>
    </rPh>
    <phoneticPr fontId="1"/>
  </si>
  <si>
    <t>締切日：9/12　15：00（期日厳守）</t>
    <rPh sb="0" eb="3">
      <t>シメキリビ</t>
    </rPh>
    <rPh sb="15" eb="17">
      <t>キジツ</t>
    </rPh>
    <rPh sb="17" eb="19">
      <t>ゲンシュ</t>
    </rPh>
    <phoneticPr fontId="1"/>
  </si>
  <si>
    <t>22-129</t>
    <phoneticPr fontId="1"/>
  </si>
  <si>
    <t>池田泉州銀行</t>
    <rPh sb="0" eb="2">
      <t>イケダ</t>
    </rPh>
    <rPh sb="2" eb="4">
      <t>センシュウ</t>
    </rPh>
    <rPh sb="4" eb="6">
      <t>ギンコウ</t>
    </rPh>
    <phoneticPr fontId="1"/>
  </si>
  <si>
    <t>第19回イノベーション研究開発助成金応募</t>
    <rPh sb="0" eb="1">
      <t>ダイ</t>
    </rPh>
    <rPh sb="3" eb="4">
      <t>カイ</t>
    </rPh>
    <rPh sb="11" eb="13">
      <t>ケンキュウ</t>
    </rPh>
    <rPh sb="13" eb="15">
      <t>カイハツ</t>
    </rPh>
    <rPh sb="15" eb="18">
      <t>ジョセイキン</t>
    </rPh>
    <rPh sb="18" eb="20">
      <t>オウボ</t>
    </rPh>
    <phoneticPr fontId="1"/>
  </si>
  <si>
    <t>先進的な研究開発で事業化を目指す研究者・企業を応援</t>
    <rPh sb="0" eb="2">
      <t>センシン</t>
    </rPh>
    <rPh sb="2" eb="3">
      <t>テキ</t>
    </rPh>
    <rPh sb="4" eb="8">
      <t>ケンキュウカイハツ</t>
    </rPh>
    <rPh sb="9" eb="12">
      <t>ジギョウカ</t>
    </rPh>
    <rPh sb="13" eb="15">
      <t>メザ</t>
    </rPh>
    <rPh sb="16" eb="19">
      <t>ケンキュウシャ</t>
    </rPh>
    <rPh sb="20" eb="22">
      <t>キギョウ</t>
    </rPh>
    <rPh sb="23" eb="25">
      <t>オウエン</t>
    </rPh>
    <phoneticPr fontId="1"/>
  </si>
  <si>
    <t>大賞：3,000
優秀賞：2,000</t>
    <rPh sb="0" eb="2">
      <t>タイショウ</t>
    </rPh>
    <rPh sb="9" eb="11">
      <t>ユウシュウ</t>
    </rPh>
    <phoneticPr fontId="1"/>
  </si>
  <si>
    <t>-</t>
    <phoneticPr fontId="1"/>
  </si>
  <si>
    <t>2023年2月頃</t>
    <rPh sb="4" eb="5">
      <t>ネン</t>
    </rPh>
    <rPh sb="6" eb="7">
      <t>ガツ</t>
    </rPh>
    <rPh sb="7" eb="8">
      <t>コロ</t>
    </rPh>
    <phoneticPr fontId="1"/>
  </si>
  <si>
    <t>締切日：10/20（木）午後5時必着</t>
    <rPh sb="0" eb="3">
      <t>シメキリビ</t>
    </rPh>
    <rPh sb="10" eb="11">
      <t>モク</t>
    </rPh>
    <rPh sb="12" eb="14">
      <t>ゴゴ</t>
    </rPh>
    <rPh sb="15" eb="16">
      <t>ジ</t>
    </rPh>
    <rPh sb="16" eb="18">
      <t>ヒッチャク</t>
    </rPh>
    <phoneticPr fontId="1"/>
  </si>
  <si>
    <t>22-130</t>
    <phoneticPr fontId="1"/>
  </si>
  <si>
    <t>奨励：40歳未満の若手研究者</t>
    <rPh sb="0" eb="2">
      <t>ショウレイ</t>
    </rPh>
    <rPh sb="5" eb="6">
      <t>サイ</t>
    </rPh>
    <rPh sb="6" eb="8">
      <t>ミマン</t>
    </rPh>
    <rPh sb="9" eb="11">
      <t>ワカテ</t>
    </rPh>
    <rPh sb="11" eb="14">
      <t>ケンキュウシャ</t>
    </rPh>
    <phoneticPr fontId="1"/>
  </si>
  <si>
    <t>一般：1,500
若手：800</t>
    <rPh sb="0" eb="2">
      <t>イッパン</t>
    </rPh>
    <rPh sb="9" eb="11">
      <t>ワカテ</t>
    </rPh>
    <phoneticPr fontId="1"/>
  </si>
  <si>
    <t>http://group.dai-ichi-life.co.jp/d-housing/boshu.html</t>
  </si>
  <si>
    <t>一般財団法人　第一生命財団</t>
    <rPh sb="0" eb="2">
      <t>イッパン</t>
    </rPh>
    <rPh sb="2" eb="4">
      <t>ザイダン</t>
    </rPh>
    <rPh sb="4" eb="6">
      <t>ホウジン</t>
    </rPh>
    <rPh sb="7" eb="9">
      <t>ダイイチ</t>
    </rPh>
    <rPh sb="9" eb="11">
      <t>セイメイ</t>
    </rPh>
    <rPh sb="11" eb="13">
      <t>ザイダン</t>
    </rPh>
    <phoneticPr fontId="1"/>
  </si>
  <si>
    <t>2022年度研究助成募集</t>
    <rPh sb="4" eb="6">
      <t>ネンド</t>
    </rPh>
    <rPh sb="6" eb="8">
      <t>ケンキュウ</t>
    </rPh>
    <rPh sb="8" eb="10">
      <t>ジョセイ</t>
    </rPh>
    <rPh sb="10" eb="12">
      <t>ボシュウ</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</si>
  <si>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6">
      <t>フクゴウテキ</t>
    </rPh>
    <rPh sb="46" eb="48">
      <t>シテン</t>
    </rPh>
    <rPh sb="51" eb="54">
      <t>ジュウセイカツ</t>
    </rPh>
    <rPh sb="55" eb="59">
      <t>カイゼンコウジョウ</t>
    </rPh>
    <rPh sb="66" eb="68">
      <t>ケンキュウ</t>
    </rPh>
    <phoneticPr fontId="1"/>
  </si>
  <si>
    <t>22-131</t>
    <phoneticPr fontId="1"/>
  </si>
  <si>
    <t>https://www.sn-hoki.co.jp/zaidan/shou.html</t>
    <phoneticPr fontId="1"/>
  </si>
  <si>
    <t>一般財団法人 新日本法規財団</t>
    <rPh sb="0" eb="6">
      <t>イッパンザイダンホウジン</t>
    </rPh>
    <rPh sb="7" eb="12">
      <t>シンニホンホウキ</t>
    </rPh>
    <rPh sb="12" eb="14">
      <t>ザイダン</t>
    </rPh>
    <phoneticPr fontId="1"/>
  </si>
  <si>
    <t>第12回（2022年度）「新日本法規財団奨励賞」募集</t>
    <rPh sb="0" eb="1">
      <t>ダイ</t>
    </rPh>
    <rPh sb="3" eb="4">
      <t>カイ</t>
    </rPh>
    <rPh sb="9" eb="11">
      <t>ネンド</t>
    </rPh>
    <rPh sb="13" eb="16">
      <t>シンニホン</t>
    </rPh>
    <rPh sb="16" eb="18">
      <t>ホウキ</t>
    </rPh>
    <rPh sb="18" eb="20">
      <t>ザイダン</t>
    </rPh>
    <rPh sb="20" eb="23">
      <t>ショウレイショウ</t>
    </rPh>
    <rPh sb="24" eb="26">
      <t>ボシュウ</t>
    </rPh>
    <phoneticPr fontId="1"/>
  </si>
  <si>
    <t>【対象分野】
1)会計・税制分野
2)会社法制分野</t>
    <rPh sb="1" eb="3">
      <t>タイショウ</t>
    </rPh>
    <rPh sb="3" eb="5">
      <t>ブンヤ</t>
    </rPh>
    <rPh sb="9" eb="11">
      <t>カイケイ</t>
    </rPh>
    <rPh sb="12" eb="14">
      <t>ゼイセイ</t>
    </rPh>
    <rPh sb="14" eb="16">
      <t>ブンヤ</t>
    </rPh>
    <rPh sb="19" eb="21">
      <t>カイシャ</t>
    </rPh>
    <rPh sb="21" eb="23">
      <t>ホウセイ</t>
    </rPh>
    <rPh sb="23" eb="25">
      <t>ブンヤ</t>
    </rPh>
    <phoneticPr fontId="1"/>
  </si>
  <si>
    <t>1)最優秀：500
　優秀:　　300
2)最優秀：500
　優秀:　　300</t>
    <rPh sb="2" eb="5">
      <t>サイユウシュウ</t>
    </rPh>
    <rPh sb="11" eb="13">
      <t>ユウシュウ</t>
    </rPh>
    <rPh sb="22" eb="25">
      <t>サイユウシュウ</t>
    </rPh>
    <phoneticPr fontId="1"/>
  </si>
  <si>
    <t>22-132</t>
    <phoneticPr fontId="1"/>
  </si>
  <si>
    <t>公益財団法人立石科学技術振興財団</t>
    <rPh sb="0" eb="6">
      <t>コウエキザイダンホウジン</t>
    </rPh>
    <rPh sb="6" eb="16">
      <t>タテイシカガクギジュツシンコウザイダン</t>
    </rPh>
    <phoneticPr fontId="1"/>
  </si>
  <si>
    <t>https://www.tateisi-f.org/research/s/</t>
    <phoneticPr fontId="1"/>
  </si>
  <si>
    <t xml:space="preserve">エレクトロニクスおよび情報工学分野
【対象分野】
①生活・健康②交通物流③生産④環境
</t>
    <rPh sb="11" eb="13">
      <t>ジョウホウ</t>
    </rPh>
    <rPh sb="13" eb="15">
      <t>コウガク</t>
    </rPh>
    <rPh sb="15" eb="17">
      <t>ブンヤ</t>
    </rPh>
    <rPh sb="19" eb="21">
      <t>タイショウ</t>
    </rPh>
    <rPh sb="21" eb="23">
      <t>ブンヤ</t>
    </rPh>
    <rPh sb="26" eb="28">
      <t>セイカツ</t>
    </rPh>
    <rPh sb="29" eb="31">
      <t>ケンコウ</t>
    </rPh>
    <rPh sb="32" eb="34">
      <t>コウツウ</t>
    </rPh>
    <rPh sb="34" eb="36">
      <t>ブツリュウ</t>
    </rPh>
    <rPh sb="37" eb="39">
      <t>セイサン</t>
    </rPh>
    <rPh sb="40" eb="42">
      <t>カンキョウ</t>
    </rPh>
    <phoneticPr fontId="1"/>
  </si>
  <si>
    <t>研究助成(S)
助成期間を通して総額30,000</t>
    <rPh sb="0" eb="2">
      <t>ケンキュウ</t>
    </rPh>
    <rPh sb="2" eb="4">
      <t>ジョセイ</t>
    </rPh>
    <rPh sb="8" eb="10">
      <t>ジョセイ</t>
    </rPh>
    <rPh sb="10" eb="12">
      <t>キカン</t>
    </rPh>
    <rPh sb="13" eb="14">
      <t>トオ</t>
    </rPh>
    <rPh sb="16" eb="18">
      <t>ソウガク</t>
    </rPh>
    <phoneticPr fontId="1"/>
  </si>
  <si>
    <t>研究助成(A)
2,500
研究助成(B)
5,000</t>
    <rPh sb="0" eb="2">
      <t>ケンキュウ</t>
    </rPh>
    <rPh sb="2" eb="4">
      <t>ジョセイ</t>
    </rPh>
    <phoneticPr fontId="1"/>
  </si>
  <si>
    <t>承諾</t>
    <rPh sb="0" eb="2">
      <t>ショウダク</t>
    </rPh>
    <phoneticPr fontId="1"/>
  </si>
  <si>
    <t>https://www.tateisi-f.org/research/ab/</t>
  </si>
  <si>
    <t>研究助成(C)
500</t>
    <phoneticPr fontId="1"/>
  </si>
  <si>
    <t>https://www.tateisi-f.org/research/c/</t>
  </si>
  <si>
    <t>国際会議発表：400
短期在外研究：700</t>
    <rPh sb="0" eb="4">
      <t>コクサイカイギ</t>
    </rPh>
    <rPh sb="4" eb="6">
      <t>ハッピョウ</t>
    </rPh>
    <rPh sb="11" eb="13">
      <t>タンキ</t>
    </rPh>
    <rPh sb="13" eb="15">
      <t>ザイガイ</t>
    </rPh>
    <rPh sb="15" eb="17">
      <t>ケンキュウ</t>
    </rPh>
    <phoneticPr fontId="1"/>
  </si>
  <si>
    <t>2023年度前期国際交流助成公募</t>
    <rPh sb="4" eb="6">
      <t>ネンド</t>
    </rPh>
    <rPh sb="6" eb="8">
      <t>ゼンキ</t>
    </rPh>
    <rPh sb="8" eb="10">
      <t>コクサイ</t>
    </rPh>
    <rPh sb="10" eb="12">
      <t>コウリュウ</t>
    </rPh>
    <rPh sb="12" eb="14">
      <t>ジョセイ</t>
    </rPh>
    <rPh sb="14" eb="16">
      <t>コウボ</t>
    </rPh>
    <phoneticPr fontId="1"/>
  </si>
  <si>
    <t>2023年度研究助成公募</t>
    <rPh sb="4" eb="6">
      <t>ネンド</t>
    </rPh>
    <rPh sb="6" eb="8">
      <t>ケンキュウ</t>
    </rPh>
    <rPh sb="8" eb="10">
      <t>ジョセイ</t>
    </rPh>
    <rPh sb="10" eb="12">
      <t>コウボ</t>
    </rPh>
    <phoneticPr fontId="1"/>
  </si>
  <si>
    <t>https://www.tateisi-f.org/research/i_exch/index1.html</t>
  </si>
  <si>
    <t>エレクトロニクスおよび情報工学分野</t>
    <phoneticPr fontId="1"/>
  </si>
  <si>
    <t>22-133</t>
    <phoneticPr fontId="1"/>
  </si>
  <si>
    <t>22-114</t>
    <phoneticPr fontId="1"/>
  </si>
  <si>
    <t>公益財団法人 ヤクルト・バイオサイエンス研究財団</t>
    <rPh sb="0" eb="2">
      <t>コウエキ</t>
    </rPh>
    <rPh sb="2" eb="4">
      <t>ザイダン</t>
    </rPh>
    <rPh sb="4" eb="6">
      <t>ホウジン</t>
    </rPh>
    <rPh sb="20" eb="22">
      <t>ケンキュウ</t>
    </rPh>
    <rPh sb="22" eb="24">
      <t>ザイダン</t>
    </rPh>
    <phoneticPr fontId="1"/>
  </si>
  <si>
    <t>2022年度（第32回）一般研究助成</t>
    <rPh sb="4" eb="6">
      <t>ネンド</t>
    </rPh>
    <rPh sb="7" eb="8">
      <t>ダイ</t>
    </rPh>
    <rPh sb="10" eb="11">
      <t>カイ</t>
    </rPh>
    <rPh sb="12" eb="14">
      <t>イッパン</t>
    </rPh>
    <rPh sb="14" eb="16">
      <t>ケンキュウ</t>
    </rPh>
    <rPh sb="16" eb="18">
      <t>ジョセイ</t>
    </rPh>
    <phoneticPr fontId="1"/>
  </si>
  <si>
    <t>腸内フローラに関連する萌芽的研究</t>
    <rPh sb="0" eb="2">
      <t>チョウナイ</t>
    </rPh>
    <rPh sb="7" eb="9">
      <t>カンレン</t>
    </rPh>
    <rPh sb="11" eb="14">
      <t>ホウガテキ</t>
    </rPh>
    <rPh sb="14" eb="16">
      <t>ケンキュウ</t>
    </rPh>
    <phoneticPr fontId="1"/>
  </si>
  <si>
    <t>-</t>
    <phoneticPr fontId="1"/>
  </si>
  <si>
    <t>承諾</t>
    <rPh sb="0" eb="2">
      <t>ショウダク</t>
    </rPh>
    <phoneticPr fontId="1"/>
  </si>
  <si>
    <t>2023年3月下旬</t>
    <rPh sb="4" eb="5">
      <t>ネン</t>
    </rPh>
    <rPh sb="6" eb="7">
      <t>ガツ</t>
    </rPh>
    <rPh sb="7" eb="9">
      <t>ゲジュン</t>
    </rPh>
    <phoneticPr fontId="1"/>
  </si>
  <si>
    <t>https://yakult-bioscience.or.jp/invite.html</t>
  </si>
  <si>
    <t>22-134</t>
    <phoneticPr fontId="1"/>
  </si>
  <si>
    <t>公益財団法人　藤原科学財団</t>
    <rPh sb="0" eb="4">
      <t>コウエキザイダン</t>
    </rPh>
    <rPh sb="4" eb="6">
      <t>ホウジン</t>
    </rPh>
    <rPh sb="7" eb="9">
      <t>フジワラ</t>
    </rPh>
    <rPh sb="9" eb="11">
      <t>カガク</t>
    </rPh>
    <rPh sb="11" eb="13">
      <t>ザイダン</t>
    </rPh>
    <phoneticPr fontId="1"/>
  </si>
  <si>
    <t>2023年～2024年開催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</si>
  <si>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</si>
  <si>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2023年1月中旬</t>
    <rPh sb="4" eb="5">
      <t>ネン</t>
    </rPh>
    <rPh sb="6" eb="7">
      <t>ガツ</t>
    </rPh>
    <rPh sb="7" eb="9">
      <t>チュウジュン</t>
    </rPh>
    <phoneticPr fontId="1"/>
  </si>
  <si>
    <t>https://www.fujizai.or.jp/</t>
  </si>
  <si>
    <t>-</t>
    <phoneticPr fontId="1"/>
  </si>
  <si>
    <t>22-135</t>
    <phoneticPr fontId="1"/>
  </si>
  <si>
    <t>公益財団法人 新井財団</t>
    <rPh sb="0" eb="4">
      <t>コウエキザイダン</t>
    </rPh>
    <rPh sb="4" eb="6">
      <t>ホウジン</t>
    </rPh>
    <rPh sb="7" eb="9">
      <t>アライ</t>
    </rPh>
    <rPh sb="9" eb="11">
      <t>ザイダン</t>
    </rPh>
    <phoneticPr fontId="1"/>
  </si>
  <si>
    <t>令和4年度 研究助成募集</t>
    <rPh sb="0" eb="2">
      <t>レイワ</t>
    </rPh>
    <rPh sb="3" eb="5">
      <t>ネンド</t>
    </rPh>
    <rPh sb="6" eb="8">
      <t>ケンキュウ</t>
    </rPh>
    <rPh sb="8" eb="10">
      <t>ジョセイ</t>
    </rPh>
    <rPh sb="10" eb="12">
      <t>ボシュウ</t>
    </rPh>
    <phoneticPr fontId="1"/>
  </si>
  <si>
    <t>http://www.arai-f.or.jp/index3.html</t>
  </si>
  <si>
    <t>【対象分野】
金属、非金属及びエネルギーに関わる地下資源等の開発とその有効利用に関する調査又は技術の研究
①石油・可燃性天然ガスなどエネルギーに関する資源
②金属・非金属のうち、特にその重要性が認められる資源
③上記以外の資源</t>
    <rPh sb="1" eb="3">
      <t>タイショウ</t>
    </rPh>
    <rPh sb="3" eb="5">
      <t>ブンヤ</t>
    </rPh>
    <rPh sb="7" eb="9">
      <t>キンゾク</t>
    </rPh>
    <rPh sb="10" eb="13">
      <t>ヒキンゾク</t>
    </rPh>
    <rPh sb="13" eb="14">
      <t>オヨ</t>
    </rPh>
    <rPh sb="21" eb="22">
      <t>カカ</t>
    </rPh>
    <rPh sb="24" eb="28">
      <t>チカシゲン</t>
    </rPh>
    <rPh sb="28" eb="29">
      <t>トウ</t>
    </rPh>
    <rPh sb="30" eb="32">
      <t>カイハツ</t>
    </rPh>
    <rPh sb="35" eb="37">
      <t>ユウコウ</t>
    </rPh>
    <rPh sb="37" eb="39">
      <t>リヨウ</t>
    </rPh>
    <rPh sb="40" eb="41">
      <t>カン</t>
    </rPh>
    <rPh sb="43" eb="45">
      <t>チョウサ</t>
    </rPh>
    <rPh sb="45" eb="46">
      <t>マタ</t>
    </rPh>
    <rPh sb="47" eb="49">
      <t>ギジュツ</t>
    </rPh>
    <rPh sb="50" eb="52">
      <t>ケンキュウ</t>
    </rPh>
    <rPh sb="54" eb="56">
      <t>セキユ</t>
    </rPh>
    <rPh sb="57" eb="60">
      <t>カネンセイ</t>
    </rPh>
    <rPh sb="60" eb="62">
      <t>テンネン</t>
    </rPh>
    <rPh sb="72" eb="73">
      <t>カン</t>
    </rPh>
    <rPh sb="75" eb="77">
      <t>シゲン</t>
    </rPh>
    <rPh sb="79" eb="81">
      <t>キンゾク</t>
    </rPh>
    <rPh sb="82" eb="85">
      <t>ヒキンゾク</t>
    </rPh>
    <rPh sb="89" eb="90">
      <t>トク</t>
    </rPh>
    <rPh sb="93" eb="96">
      <t>ジュウヨウセイ</t>
    </rPh>
    <rPh sb="97" eb="98">
      <t>ミト</t>
    </rPh>
    <rPh sb="102" eb="104">
      <t>シゲン</t>
    </rPh>
    <rPh sb="106" eb="108">
      <t>ジョウキ</t>
    </rPh>
    <rPh sb="108" eb="110">
      <t>イガイ</t>
    </rPh>
    <rPh sb="111" eb="113">
      <t>シゲン</t>
    </rPh>
    <phoneticPr fontId="1"/>
  </si>
  <si>
    <t>一般：1,000
特別：2,500</t>
    <rPh sb="0" eb="2">
      <t>イッパン</t>
    </rPh>
    <rPh sb="9" eb="11">
      <t>トクベツ</t>
    </rPh>
    <phoneticPr fontId="1"/>
  </si>
  <si>
    <t xml:space="preserve">  一般：原則として40歳以下
  特別：年齢制限なし</t>
    <rPh sb="2" eb="4">
      <t>イッパン</t>
    </rPh>
    <rPh sb="5" eb="7">
      <t>ゲンソク</t>
    </rPh>
    <rPh sb="12" eb="13">
      <t>サイ</t>
    </rPh>
    <rPh sb="13" eb="15">
      <t>イカ</t>
    </rPh>
    <rPh sb="18" eb="20">
      <t>トクベツ</t>
    </rPh>
    <rPh sb="21" eb="23">
      <t>ネンレイ</t>
    </rPh>
    <rPh sb="23" eb="25">
      <t>セイゲン</t>
    </rPh>
    <phoneticPr fontId="1"/>
  </si>
  <si>
    <t>2023年1月末日</t>
    <rPh sb="4" eb="5">
      <t>ネン</t>
    </rPh>
    <rPh sb="6" eb="7">
      <t>ガツ</t>
    </rPh>
    <rPh sb="7" eb="9">
      <t>マツジツ</t>
    </rPh>
    <phoneticPr fontId="1"/>
  </si>
  <si>
    <t>令和4年度 歴史的建造物等保存研究助成</t>
    <rPh sb="0" eb="2">
      <t>レイワ</t>
    </rPh>
    <rPh sb="3" eb="5">
      <t>ネンド</t>
    </rPh>
    <rPh sb="6" eb="9">
      <t>レキシテキ</t>
    </rPh>
    <rPh sb="9" eb="12">
      <t>ケンゾウブツ</t>
    </rPh>
    <rPh sb="12" eb="13">
      <t>トウ</t>
    </rPh>
    <rPh sb="13" eb="15">
      <t>ホゾン</t>
    </rPh>
    <rPh sb="15" eb="17">
      <t>ケンキュウ</t>
    </rPh>
    <rPh sb="17" eb="19">
      <t>ジョセイ</t>
    </rPh>
    <phoneticPr fontId="1"/>
  </si>
  <si>
    <t>歴史的建造物等の保存修復に係る者の国内における調査研究</t>
    <rPh sb="0" eb="6">
      <t>レキシテキケンゾウブツ</t>
    </rPh>
    <rPh sb="6" eb="7">
      <t>トウ</t>
    </rPh>
    <rPh sb="8" eb="12">
      <t>ホゾンシュウフク</t>
    </rPh>
    <rPh sb="13" eb="14">
      <t>カカ</t>
    </rPh>
    <rPh sb="15" eb="16">
      <t>モノ</t>
    </rPh>
    <rPh sb="17" eb="19">
      <t>コクナイ</t>
    </rPh>
    <rPh sb="23" eb="25">
      <t>チョウサ</t>
    </rPh>
    <rPh sb="25" eb="27">
      <t>ケンキュウ</t>
    </rPh>
    <phoneticPr fontId="1"/>
  </si>
  <si>
    <t>500～1,500</t>
    <phoneticPr fontId="1"/>
  </si>
  <si>
    <t>承認</t>
    <rPh sb="0" eb="2">
      <t>ショウニン</t>
    </rPh>
    <phoneticPr fontId="1"/>
  </si>
  <si>
    <t>●</t>
    <phoneticPr fontId="1"/>
  </si>
  <si>
    <t>22-136</t>
    <phoneticPr fontId="1"/>
  </si>
  <si>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</si>
  <si>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https://www.syokubunka.or.jp/research/application.html</t>
    <phoneticPr fontId="1"/>
  </si>
  <si>
    <t>2022年度食の文化研究助成事業応募</t>
    <rPh sb="4" eb="6">
      <t>ネンド</t>
    </rPh>
    <rPh sb="6" eb="7">
      <t>ショク</t>
    </rPh>
    <rPh sb="8" eb="10">
      <t>ブンカ</t>
    </rPh>
    <rPh sb="10" eb="12">
      <t>ケンキュウ</t>
    </rPh>
    <rPh sb="12" eb="14">
      <t>ジョセイ</t>
    </rPh>
    <rPh sb="14" eb="16">
      <t>ジギョウ</t>
    </rPh>
    <rPh sb="16" eb="18">
      <t>オウボ</t>
    </rPh>
    <phoneticPr fontId="1"/>
  </si>
  <si>
    <t>2022年4月1日時点で40歳前後</t>
    <rPh sb="4" eb="5">
      <t>ネン</t>
    </rPh>
    <rPh sb="6" eb="7">
      <t>ガツ</t>
    </rPh>
    <rPh sb="8" eb="9">
      <t>ヒ</t>
    </rPh>
    <rPh sb="9" eb="11">
      <t>ジテン</t>
    </rPh>
    <rPh sb="14" eb="15">
      <t>サイ</t>
    </rPh>
    <rPh sb="15" eb="17">
      <t>ゼンゴ</t>
    </rPh>
    <phoneticPr fontId="1"/>
  </si>
  <si>
    <t>推薦</t>
    <rPh sb="0" eb="2">
      <t>スイセン</t>
    </rPh>
    <phoneticPr fontId="1"/>
  </si>
  <si>
    <t>12月末</t>
    <rPh sb="2" eb="3">
      <t>ガツ</t>
    </rPh>
    <rPh sb="3" eb="4">
      <t>マツ</t>
    </rPh>
    <phoneticPr fontId="1"/>
  </si>
  <si>
    <t>【対象分野】
人文・社会科学の研究に限らず、自然科学分野で食の文化に関する研究（食品や医薬品などの開発目的とするものは除く）</t>
    <rPh sb="1" eb="3">
      <t>タイショウ</t>
    </rPh>
    <rPh sb="3" eb="5">
      <t>ブンヤ</t>
    </rPh>
    <rPh sb="7" eb="9">
      <t>ジンブン</t>
    </rPh>
    <rPh sb="10" eb="12">
      <t>シャカイ</t>
    </rPh>
    <rPh sb="12" eb="14">
      <t>カガク</t>
    </rPh>
    <rPh sb="15" eb="17">
      <t>ケンキュウ</t>
    </rPh>
    <rPh sb="18" eb="19">
      <t>カギ</t>
    </rPh>
    <rPh sb="22" eb="28">
      <t>シゼンカガクブンヤ</t>
    </rPh>
    <rPh sb="29" eb="30">
      <t>ショク</t>
    </rPh>
    <rPh sb="31" eb="33">
      <t>ブンカ</t>
    </rPh>
    <rPh sb="34" eb="35">
      <t>カン</t>
    </rPh>
    <rPh sb="37" eb="39">
      <t>ケンキュウ</t>
    </rPh>
    <rPh sb="40" eb="42">
      <t>ショクヒン</t>
    </rPh>
    <rPh sb="43" eb="46">
      <t>イヤクヒン</t>
    </rPh>
    <rPh sb="49" eb="51">
      <t>カイハツ</t>
    </rPh>
    <rPh sb="51" eb="53">
      <t>モクテキ</t>
    </rPh>
    <rPh sb="59" eb="60">
      <t>ノゾ</t>
    </rPh>
    <phoneticPr fontId="1"/>
  </si>
  <si>
    <t>22-137</t>
    <phoneticPr fontId="1"/>
  </si>
  <si>
    <t>公益財団法人 ブレインサイエンス振興財団</t>
    <rPh sb="0" eb="6">
      <t>コウエキザイダンホウジン</t>
    </rPh>
    <rPh sb="16" eb="20">
      <t>シンコウザイダン</t>
    </rPh>
    <phoneticPr fontId="1"/>
  </si>
  <si>
    <t>第37回　塚原仲晃記念賞受賞候補者推薦要領</t>
    <rPh sb="0" eb="1">
      <t>ダイ</t>
    </rPh>
    <rPh sb="3" eb="4">
      <t>カイ</t>
    </rPh>
    <rPh sb="5" eb="7">
      <t>ツカハラ</t>
    </rPh>
    <rPh sb="7" eb="8">
      <t>ナカ</t>
    </rPh>
    <rPh sb="8" eb="9">
      <t>アキラ</t>
    </rPh>
    <rPh sb="9" eb="12">
      <t>キネンショウ</t>
    </rPh>
    <rPh sb="12" eb="14">
      <t>ジュショウ</t>
    </rPh>
    <rPh sb="14" eb="16">
      <t>コウホ</t>
    </rPh>
    <rPh sb="16" eb="17">
      <t>シャ</t>
    </rPh>
    <rPh sb="17" eb="19">
      <t>スイセン</t>
    </rPh>
    <rPh sb="19" eb="21">
      <t>ヨウリョウ</t>
    </rPh>
    <phoneticPr fontId="1"/>
  </si>
  <si>
    <t>https://www.bs-f.jp/</t>
    <phoneticPr fontId="1"/>
  </si>
  <si>
    <t>50歳以下（2022年4月2日から2023年3月31日）</t>
    <rPh sb="2" eb="3">
      <t>サイ</t>
    </rPh>
    <rPh sb="3" eb="5">
      <t>イカ</t>
    </rPh>
    <rPh sb="10" eb="11">
      <t>ネン</t>
    </rPh>
    <rPh sb="12" eb="13">
      <t>ガツ</t>
    </rPh>
    <rPh sb="14" eb="15">
      <t>ヒ</t>
    </rPh>
    <rPh sb="21" eb="22">
      <t>ネン</t>
    </rPh>
    <rPh sb="23" eb="24">
      <t>ガツ</t>
    </rPh>
    <rPh sb="26" eb="27">
      <t>ヒ</t>
    </rPh>
    <phoneticPr fontId="1"/>
  </si>
  <si>
    <t>2023年3月末日</t>
    <rPh sb="4" eb="5">
      <t>ネン</t>
    </rPh>
    <rPh sb="6" eb="7">
      <t>ガツ</t>
    </rPh>
    <rPh sb="7" eb="9">
      <t>マツジツ</t>
    </rPh>
    <phoneticPr fontId="1"/>
  </si>
  <si>
    <t xml:space="preserve">【対象分野】
生命科学の分野において優れた独創的研究
</t>
    <rPh sb="1" eb="5">
      <t>タイショウブンヤ</t>
    </rPh>
    <rPh sb="7" eb="9">
      <t>セイメイ</t>
    </rPh>
    <rPh sb="9" eb="11">
      <t>カガク</t>
    </rPh>
    <rPh sb="12" eb="14">
      <t>ブンヤ</t>
    </rPh>
    <rPh sb="18" eb="19">
      <t>スグ</t>
    </rPh>
    <rPh sb="21" eb="24">
      <t>ドクソウテキ</t>
    </rPh>
    <rPh sb="24" eb="26">
      <t>ケンキュウ</t>
    </rPh>
    <phoneticPr fontId="1"/>
  </si>
  <si>
    <t>22-138</t>
    <phoneticPr fontId="1"/>
  </si>
  <si>
    <t>第37回　研究助成候補者応募要領</t>
    <rPh sb="0" eb="1">
      <t>ダイ</t>
    </rPh>
    <rPh sb="3" eb="4">
      <t>カイ</t>
    </rPh>
    <rPh sb="5" eb="7">
      <t>ケンキュウ</t>
    </rPh>
    <rPh sb="7" eb="9">
      <t>ジョセイ</t>
    </rPh>
    <rPh sb="9" eb="12">
      <t>コウホシャ</t>
    </rPh>
    <rPh sb="12" eb="14">
      <t>オウボ</t>
    </rPh>
    <rPh sb="14" eb="16">
      <t>ヨウリョウ</t>
    </rPh>
    <phoneticPr fontId="1"/>
  </si>
  <si>
    <t>【対象分野】
脳科学の広い分野。特に、脳のメカニズムを解明する独創的な研究計画</t>
    <rPh sb="1" eb="3">
      <t>タイショウ</t>
    </rPh>
    <rPh sb="3" eb="5">
      <t>ブンヤ</t>
    </rPh>
    <rPh sb="7" eb="10">
      <t>ノウカガク</t>
    </rPh>
    <rPh sb="11" eb="12">
      <t>ヒロ</t>
    </rPh>
    <rPh sb="13" eb="15">
      <t>ブンヤ</t>
    </rPh>
    <rPh sb="16" eb="17">
      <t>トク</t>
    </rPh>
    <rPh sb="19" eb="20">
      <t>ノウ</t>
    </rPh>
    <rPh sb="27" eb="29">
      <t>カイメイ</t>
    </rPh>
    <rPh sb="31" eb="34">
      <t>ドクソウテキ</t>
    </rPh>
    <rPh sb="35" eb="37">
      <t>ケンキュウ</t>
    </rPh>
    <rPh sb="37" eb="39">
      <t>ケイカク</t>
    </rPh>
    <phoneticPr fontId="1"/>
  </si>
  <si>
    <t>800～1,000</t>
    <phoneticPr fontId="1"/>
  </si>
  <si>
    <t>https://www.bs-f.jp/kenjo.html#yoryo</t>
  </si>
  <si>
    <t>22-139</t>
    <phoneticPr fontId="1"/>
  </si>
  <si>
    <t>公益財団法人 ライフサイエンス振興財団</t>
    <rPh sb="0" eb="4">
      <t>コウエキザイダン</t>
    </rPh>
    <rPh sb="4" eb="6">
      <t>ホウジン</t>
    </rPh>
    <rPh sb="15" eb="17">
      <t>シンコウ</t>
    </rPh>
    <rPh sb="17" eb="19">
      <t>ザイダン</t>
    </rPh>
    <phoneticPr fontId="1"/>
  </si>
  <si>
    <t>2022年度　研究開発の助成</t>
    <rPh sb="4" eb="6">
      <t>ネンド</t>
    </rPh>
    <rPh sb="7" eb="9">
      <t>ケンキュウ</t>
    </rPh>
    <rPh sb="9" eb="11">
      <t>カイハツ</t>
    </rPh>
    <rPh sb="12" eb="14">
      <t>ジョセイ</t>
    </rPh>
    <phoneticPr fontId="1"/>
  </si>
  <si>
    <t>2023年1月まで</t>
    <rPh sb="4" eb="5">
      <t>ネン</t>
    </rPh>
    <rPh sb="6" eb="7">
      <t>ガツ</t>
    </rPh>
    <phoneticPr fontId="1"/>
  </si>
  <si>
    <t>https://www.lifesci-found.com/%e5%8b%9f%e9%9b%86%e8%a6%81%e9%a0%98/%e7%a0%94%e7%a9%b6%e9%96%8b%e7%99%ba%e3%81%ae%e5%8a%a9%e6%88%90%ef%bc%882022%ef%bc%89/</t>
    <phoneticPr fontId="1"/>
  </si>
  <si>
    <t>原則として45歳以下（9/16現在）</t>
    <rPh sb="0" eb="2">
      <t>ゲンソク</t>
    </rPh>
    <rPh sb="7" eb="8">
      <t>サイ</t>
    </rPh>
    <rPh sb="8" eb="10">
      <t>イカ</t>
    </rPh>
    <rPh sb="15" eb="17">
      <t>ゲンザイ</t>
    </rPh>
    <phoneticPr fontId="1"/>
  </si>
  <si>
    <t>【対象分野】
ライフサイエンス（生命科学）に係わる研究</t>
    <rPh sb="1" eb="5">
      <t>タイショウブンヤ</t>
    </rPh>
    <rPh sb="16" eb="20">
      <t>セイメイカガク</t>
    </rPh>
    <rPh sb="22" eb="23">
      <t>カカ</t>
    </rPh>
    <rPh sb="25" eb="27">
      <t>ケンキュウ</t>
    </rPh>
    <phoneticPr fontId="1"/>
  </si>
  <si>
    <t>-</t>
    <phoneticPr fontId="1"/>
  </si>
  <si>
    <t>22-140</t>
    <phoneticPr fontId="1"/>
  </si>
  <si>
    <t>公益財団法人 大倉和親記念財団</t>
    <rPh sb="0" eb="6">
      <t>コウエキザイダンホウジン</t>
    </rPh>
    <rPh sb="7" eb="9">
      <t>オオクラ</t>
    </rPh>
    <rPh sb="9" eb="11">
      <t>ワシン</t>
    </rPh>
    <rPh sb="11" eb="13">
      <t>キネン</t>
    </rPh>
    <rPh sb="13" eb="15">
      <t>ザイダン</t>
    </rPh>
    <phoneticPr fontId="1"/>
  </si>
  <si>
    <t>推薦</t>
    <rPh sb="0" eb="2">
      <t>スイセン</t>
    </rPh>
    <phoneticPr fontId="1"/>
  </si>
  <si>
    <t>総額：38,500</t>
    <rPh sb="0" eb="2">
      <t>ソウガク</t>
    </rPh>
    <phoneticPr fontId="1"/>
  </si>
  <si>
    <t>11月</t>
    <rPh sb="2" eb="3">
      <t>ガツ</t>
    </rPh>
    <phoneticPr fontId="1"/>
  </si>
  <si>
    <t>https://www.okura-kazuchika.or.jp/study-assist/</t>
    <phoneticPr fontId="1"/>
  </si>
  <si>
    <t>公益財団法人 関西エネルギー・リサイクル科学研究振興財団</t>
    <rPh sb="0" eb="6">
      <t>コウエキザイダンホウジン</t>
    </rPh>
    <rPh sb="7" eb="9">
      <t>カンサイ</t>
    </rPh>
    <rPh sb="20" eb="22">
      <t>カガク</t>
    </rPh>
    <rPh sb="22" eb="24">
      <t>ケンキュウ</t>
    </rPh>
    <rPh sb="24" eb="26">
      <t>シンコウ</t>
    </rPh>
    <rPh sb="26" eb="28">
      <t>ザイダン</t>
    </rPh>
    <phoneticPr fontId="1"/>
  </si>
  <si>
    <t>2022年度　助成応募</t>
    <rPh sb="4" eb="6">
      <t>ネンド</t>
    </rPh>
    <rPh sb="7" eb="9">
      <t>ジョセイ</t>
    </rPh>
    <rPh sb="9" eb="11">
      <t>オウボ</t>
    </rPh>
    <phoneticPr fontId="1"/>
  </si>
  <si>
    <t>年齢制限はないが、若手研究者（概ね40歳以下）が主要対象</t>
    <rPh sb="0" eb="2">
      <t>ネンレイ</t>
    </rPh>
    <rPh sb="2" eb="4">
      <t>セイゲン</t>
    </rPh>
    <rPh sb="9" eb="11">
      <t>ワカテ</t>
    </rPh>
    <rPh sb="11" eb="14">
      <t>ケンキュウシャ</t>
    </rPh>
    <rPh sb="15" eb="16">
      <t>オオム</t>
    </rPh>
    <rPh sb="19" eb="20">
      <t>サイ</t>
    </rPh>
    <rPh sb="20" eb="22">
      <t>イカ</t>
    </rPh>
    <rPh sb="24" eb="26">
      <t>シュヨウ</t>
    </rPh>
    <rPh sb="26" eb="28">
      <t>タイショウ</t>
    </rPh>
    <phoneticPr fontId="1"/>
  </si>
  <si>
    <t>2023年3月頃</t>
    <rPh sb="4" eb="5">
      <t>ネン</t>
    </rPh>
    <rPh sb="6" eb="7">
      <t>ガツ</t>
    </rPh>
    <rPh sb="7" eb="8">
      <t>コロ</t>
    </rPh>
    <phoneticPr fontId="1"/>
  </si>
  <si>
    <t>第31回（2022年度）試験研究助成応募</t>
    <rPh sb="0" eb="1">
      <t>ダイ</t>
    </rPh>
    <rPh sb="3" eb="4">
      <t>カイ</t>
    </rPh>
    <rPh sb="9" eb="11">
      <t>ネンド</t>
    </rPh>
    <rPh sb="12" eb="14">
      <t>シケン</t>
    </rPh>
    <rPh sb="14" eb="16">
      <t>ケンキュウ</t>
    </rPh>
    <rPh sb="16" eb="18">
      <t>ジョセイ</t>
    </rPh>
    <rPh sb="18" eb="20">
      <t>オウボ</t>
    </rPh>
    <phoneticPr fontId="1"/>
  </si>
  <si>
    <t>【分野】
エネルギー・リサイクル分野
総合防災科学分野</t>
    <rPh sb="1" eb="3">
      <t>ブンヤ</t>
    </rPh>
    <rPh sb="16" eb="18">
      <t>ブンヤ</t>
    </rPh>
    <rPh sb="19" eb="21">
      <t>ソウゴウ</t>
    </rPh>
    <rPh sb="21" eb="23">
      <t>ボウサイ</t>
    </rPh>
    <rPh sb="23" eb="25">
      <t>カガク</t>
    </rPh>
    <rPh sb="25" eb="27">
      <t>ブンヤ</t>
    </rPh>
    <phoneticPr fontId="1"/>
  </si>
  <si>
    <t>https://www.krf.or.jp/research</t>
    <phoneticPr fontId="1"/>
  </si>
  <si>
    <t>22-141</t>
    <phoneticPr fontId="1"/>
  </si>
  <si>
    <t>22-142</t>
    <phoneticPr fontId="1"/>
  </si>
  <si>
    <t>電気通信普及財団賞事務局</t>
    <rPh sb="0" eb="2">
      <t>デンキ</t>
    </rPh>
    <rPh sb="2" eb="4">
      <t>ツウシン</t>
    </rPh>
    <rPh sb="4" eb="6">
      <t>フキュウ</t>
    </rPh>
    <rPh sb="6" eb="8">
      <t>ザイダン</t>
    </rPh>
    <rPh sb="8" eb="9">
      <t>ショウ</t>
    </rPh>
    <rPh sb="9" eb="12">
      <t>ジムキョク</t>
    </rPh>
    <phoneticPr fontId="1"/>
  </si>
  <si>
    <t>2022年度　第38回電気通信普及財団賞対象研究論文・著作等募集</t>
    <rPh sb="4" eb="6">
      <t>ネンド</t>
    </rPh>
    <rPh sb="7" eb="8">
      <t>ダイ</t>
    </rPh>
    <rPh sb="10" eb="11">
      <t>カイ</t>
    </rPh>
    <rPh sb="11" eb="13">
      <t>デンキ</t>
    </rPh>
    <rPh sb="13" eb="15">
      <t>ツウシン</t>
    </rPh>
    <rPh sb="15" eb="17">
      <t>フキュウ</t>
    </rPh>
    <rPh sb="17" eb="20">
      <t>ザイダンショウ</t>
    </rPh>
    <rPh sb="20" eb="22">
      <t>タイショウ</t>
    </rPh>
    <rPh sb="22" eb="24">
      <t>ケンキュウ</t>
    </rPh>
    <rPh sb="24" eb="26">
      <t>ロンブン</t>
    </rPh>
    <rPh sb="27" eb="30">
      <t>チョサクトウ</t>
    </rPh>
    <rPh sb="30" eb="32">
      <t>ボシュウ</t>
    </rPh>
    <phoneticPr fontId="1"/>
  </si>
  <si>
    <t xml:space="preserve">①テレコム人文学・社会科学賞
②テレコムシステム技術賞
③テレコム学際研究賞
</t>
    <rPh sb="5" eb="8">
      <t>ジンブンガク</t>
    </rPh>
    <rPh sb="9" eb="11">
      <t>シャカイ</t>
    </rPh>
    <rPh sb="11" eb="14">
      <t>カガクショウ</t>
    </rPh>
    <rPh sb="24" eb="27">
      <t>ギジュツショウ</t>
    </rPh>
    <rPh sb="33" eb="35">
      <t>ガクサイ</t>
    </rPh>
    <rPh sb="35" eb="38">
      <t>ケンキュウショウ</t>
    </rPh>
    <phoneticPr fontId="1"/>
  </si>
  <si>
    <t>入賞：1,000
奨励賞：500
特別賞：2,000</t>
    <rPh sb="0" eb="2">
      <t>ニュウショウ</t>
    </rPh>
    <rPh sb="9" eb="12">
      <t>ショウレイショウ</t>
    </rPh>
    <rPh sb="17" eb="19">
      <t>トクベツ</t>
    </rPh>
    <rPh sb="19" eb="20">
      <t>ショウ</t>
    </rPh>
    <phoneticPr fontId="1"/>
  </si>
  <si>
    <t>https://www.taf.or.jp/award/2022-38th-application.html</t>
    <phoneticPr fontId="1"/>
  </si>
  <si>
    <t>22-143</t>
    <phoneticPr fontId="1"/>
  </si>
  <si>
    <t>公益財団法人 コニカミノルタ科学技術振興財団</t>
    <rPh sb="0" eb="4">
      <t>コウエキザイダン</t>
    </rPh>
    <rPh sb="4" eb="6">
      <t>ホウジン</t>
    </rPh>
    <rPh sb="14" eb="16">
      <t>カガク</t>
    </rPh>
    <rPh sb="16" eb="18">
      <t>ギジュツ</t>
    </rPh>
    <rPh sb="18" eb="20">
      <t>シンコウ</t>
    </rPh>
    <rPh sb="20" eb="22">
      <t>ザイダン</t>
    </rPh>
    <phoneticPr fontId="1"/>
  </si>
  <si>
    <t>コニカミノルタ画像科学奨励賞</t>
    <rPh sb="7" eb="9">
      <t>ガゾウ</t>
    </rPh>
    <rPh sb="9" eb="11">
      <t>カガク</t>
    </rPh>
    <rPh sb="11" eb="14">
      <t>ショウレイショウ</t>
    </rPh>
    <phoneticPr fontId="1"/>
  </si>
  <si>
    <t>①光と画像に関する材料及びデバイスの研究
②光と画像に関するシステム及びソフトウェアの研究
③光と画像に関するその他の先端的な研究</t>
    <rPh sb="1" eb="2">
      <t>ヒカリ</t>
    </rPh>
    <rPh sb="3" eb="5">
      <t>ガゾウ</t>
    </rPh>
    <rPh sb="6" eb="7">
      <t>カン</t>
    </rPh>
    <rPh sb="9" eb="11">
      <t>ザイリョウ</t>
    </rPh>
    <rPh sb="11" eb="12">
      <t>オヨ</t>
    </rPh>
    <rPh sb="18" eb="20">
      <t>ケンキュウ</t>
    </rPh>
    <rPh sb="22" eb="23">
      <t>ヒカリ</t>
    </rPh>
    <rPh sb="24" eb="26">
      <t>ガゾウ</t>
    </rPh>
    <rPh sb="27" eb="28">
      <t>カン</t>
    </rPh>
    <rPh sb="34" eb="35">
      <t>オヨ</t>
    </rPh>
    <rPh sb="43" eb="45">
      <t>ケンキュウ</t>
    </rPh>
    <rPh sb="47" eb="48">
      <t>ヒカリ</t>
    </rPh>
    <rPh sb="49" eb="51">
      <t>ガゾウ</t>
    </rPh>
    <rPh sb="52" eb="53">
      <t>カン</t>
    </rPh>
    <rPh sb="57" eb="58">
      <t>タ</t>
    </rPh>
    <rPh sb="59" eb="62">
      <t>センタンテキ</t>
    </rPh>
    <rPh sb="63" eb="65">
      <t>ケンキュウ</t>
    </rPh>
    <phoneticPr fontId="1"/>
  </si>
  <si>
    <t>奨励賞(優秀賞）：1,000
奨励賞：500
連携賞：1,000</t>
    <rPh sb="0" eb="3">
      <t>ショウレイショウ</t>
    </rPh>
    <rPh sb="4" eb="7">
      <t>ユウシュウショウ</t>
    </rPh>
    <rPh sb="15" eb="18">
      <t>ショウレイショウ</t>
    </rPh>
    <rPh sb="23" eb="26">
      <t>レンケイショウ</t>
    </rPh>
    <phoneticPr fontId="1"/>
  </si>
  <si>
    <t>40歳以下（本年9月30日時点）</t>
    <rPh sb="2" eb="3">
      <t>サイ</t>
    </rPh>
    <rPh sb="3" eb="5">
      <t>イカ</t>
    </rPh>
    <rPh sb="6" eb="8">
      <t>ホンネン</t>
    </rPh>
    <rPh sb="9" eb="10">
      <t>ガツ</t>
    </rPh>
    <rPh sb="12" eb="13">
      <t>ヒ</t>
    </rPh>
    <rPh sb="13" eb="15">
      <t>ジテン</t>
    </rPh>
    <phoneticPr fontId="1"/>
  </si>
  <si>
    <t>2023年1月下旬</t>
    <rPh sb="4" eb="5">
      <t>ネン</t>
    </rPh>
    <rPh sb="6" eb="7">
      <t>ガツ</t>
    </rPh>
    <rPh sb="7" eb="9">
      <t>ゲジュン</t>
    </rPh>
    <phoneticPr fontId="1"/>
  </si>
  <si>
    <t>https://www.konicaminoltastf.or.jp/prize.html</t>
  </si>
  <si>
    <t>22-144</t>
    <phoneticPr fontId="1"/>
  </si>
  <si>
    <t>公益財団法人 萩原学術振興財団</t>
    <rPh sb="0" eb="6">
      <t>コウエキザイダンホウジン</t>
    </rPh>
    <rPh sb="7" eb="9">
      <t>ハギワラ</t>
    </rPh>
    <rPh sb="9" eb="11">
      <t>ガクジュツ</t>
    </rPh>
    <rPh sb="11" eb="15">
      <t>シンコウザイダン</t>
    </rPh>
    <phoneticPr fontId="1"/>
  </si>
  <si>
    <t>第3回研究助成</t>
    <rPh sb="0" eb="1">
      <t>ダイ</t>
    </rPh>
    <rPh sb="2" eb="3">
      <t>カイ</t>
    </rPh>
    <rPh sb="3" eb="5">
      <t>ケンキュウ</t>
    </rPh>
    <rPh sb="5" eb="7">
      <t>ジョセイ</t>
    </rPh>
    <phoneticPr fontId="1"/>
  </si>
  <si>
    <t>①組込みシステムに関する研究
②AI技術に関する研究
③画像技術に関する研究</t>
    <rPh sb="1" eb="3">
      <t>クミコ</t>
    </rPh>
    <rPh sb="9" eb="10">
      <t>カン</t>
    </rPh>
    <rPh sb="12" eb="14">
      <t>ケンキュウ</t>
    </rPh>
    <rPh sb="18" eb="20">
      <t>ギジュツ</t>
    </rPh>
    <rPh sb="21" eb="22">
      <t>カン</t>
    </rPh>
    <rPh sb="24" eb="26">
      <t>ケンキュウ</t>
    </rPh>
    <phoneticPr fontId="1"/>
  </si>
  <si>
    <t>1,000～2,000</t>
    <phoneticPr fontId="1"/>
  </si>
  <si>
    <t>12月下旬</t>
    <rPh sb="2" eb="3">
      <t>ガツ</t>
    </rPh>
    <rPh sb="3" eb="5">
      <t>ゲジュン</t>
    </rPh>
    <phoneticPr fontId="1"/>
  </si>
  <si>
    <t>https://hagiwara-foundation.or.jp/program/grant2022/#program</t>
    <phoneticPr fontId="1"/>
  </si>
  <si>
    <t>22-146</t>
    <phoneticPr fontId="1"/>
  </si>
  <si>
    <t>22-145</t>
    <phoneticPr fontId="1"/>
  </si>
  <si>
    <t>第17回 わかしゃち奨励賞</t>
    <rPh sb="0" eb="1">
      <t>ダイ</t>
    </rPh>
    <rPh sb="3" eb="4">
      <t>カイ</t>
    </rPh>
    <rPh sb="10" eb="13">
      <t>ショウレイショウ</t>
    </rPh>
    <phoneticPr fontId="1"/>
  </si>
  <si>
    <t>愛知県
公益財団法人 科学技術交流財団
公益財団法人 日比科学技術振興財団</t>
    <rPh sb="0" eb="3">
      <t>アイチケン</t>
    </rPh>
    <rPh sb="4" eb="6">
      <t>コウエキ</t>
    </rPh>
    <rPh sb="6" eb="8">
      <t>ザイダン</t>
    </rPh>
    <rPh sb="8" eb="10">
      <t>ホウジン</t>
    </rPh>
    <rPh sb="11" eb="13">
      <t>カガク</t>
    </rPh>
    <rPh sb="13" eb="15">
      <t>ギジュツ</t>
    </rPh>
    <rPh sb="15" eb="17">
      <t>コウリュウ</t>
    </rPh>
    <rPh sb="17" eb="19">
      <t>ザイダン</t>
    </rPh>
    <rPh sb="20" eb="26">
      <t>コウエキザイダンホウジン</t>
    </rPh>
    <rPh sb="27" eb="29">
      <t>ヒビ</t>
    </rPh>
    <rPh sb="29" eb="31">
      <t>カガク</t>
    </rPh>
    <rPh sb="31" eb="33">
      <t>ギジュツ</t>
    </rPh>
    <rPh sb="33" eb="35">
      <t>シンコウ</t>
    </rPh>
    <rPh sb="35" eb="37">
      <t>ザイダン</t>
    </rPh>
    <phoneticPr fontId="1"/>
  </si>
  <si>
    <t>40歳未満（2022年4月1日現在）</t>
    <rPh sb="2" eb="3">
      <t>サイ</t>
    </rPh>
    <rPh sb="3" eb="5">
      <t>ミマン</t>
    </rPh>
    <rPh sb="10" eb="11">
      <t>ネン</t>
    </rPh>
    <rPh sb="12" eb="13">
      <t>ガツ</t>
    </rPh>
    <rPh sb="14" eb="15">
      <t>ヒ</t>
    </rPh>
    <rPh sb="15" eb="17">
      <t>ゲンザイ</t>
    </rPh>
    <phoneticPr fontId="1"/>
  </si>
  <si>
    <t xml:space="preserve">募集テーマ
1)基礎研究部門
①物理学分野
②生物科学分野
③ゲノム科学分野
2)応用研究部門
①ロボットやAI・IoT・ビッグデータの開発・活用に関する分野
②環境・リサイクル・エネルギーに関する分野
③高機能材料、加工・接合・造形技術に関する分野
④食品や医薬、健康長寿などに関する分野
⑤自動車や航空・宇宙などに関する分野
⑥繊維、窯業、生活産業などに関する分野
</t>
    <rPh sb="0" eb="2">
      <t>ボシュウ</t>
    </rPh>
    <rPh sb="8" eb="12">
      <t>キソケンキュウ</t>
    </rPh>
    <rPh sb="12" eb="14">
      <t>ブモン</t>
    </rPh>
    <rPh sb="16" eb="19">
      <t>ブツリガク</t>
    </rPh>
    <rPh sb="19" eb="21">
      <t>ブンヤ</t>
    </rPh>
    <rPh sb="23" eb="29">
      <t>セイブツカガクブンヤ</t>
    </rPh>
    <rPh sb="34" eb="36">
      <t>カガク</t>
    </rPh>
    <rPh sb="36" eb="38">
      <t>ブンヤ</t>
    </rPh>
    <rPh sb="42" eb="44">
      <t>オウヨウ</t>
    </rPh>
    <rPh sb="44" eb="46">
      <t>ケンキュウ</t>
    </rPh>
    <rPh sb="46" eb="48">
      <t>ブモン</t>
    </rPh>
    <rPh sb="69" eb="71">
      <t>カイハツ</t>
    </rPh>
    <rPh sb="72" eb="74">
      <t>カツヨウ</t>
    </rPh>
    <rPh sb="75" eb="76">
      <t>カン</t>
    </rPh>
    <rPh sb="78" eb="80">
      <t>ブンヤ</t>
    </rPh>
    <rPh sb="82" eb="84">
      <t>カンキョウ</t>
    </rPh>
    <rPh sb="97" eb="98">
      <t>カン</t>
    </rPh>
    <rPh sb="100" eb="102">
      <t>ブンヤ</t>
    </rPh>
    <rPh sb="104" eb="109">
      <t>コウキノウザイリョウ</t>
    </rPh>
    <rPh sb="110" eb="112">
      <t>カコウ</t>
    </rPh>
    <rPh sb="113" eb="115">
      <t>セツゴウ</t>
    </rPh>
    <rPh sb="116" eb="118">
      <t>ゾウケイ</t>
    </rPh>
    <rPh sb="118" eb="120">
      <t>ギジュツ</t>
    </rPh>
    <rPh sb="121" eb="122">
      <t>カン</t>
    </rPh>
    <rPh sb="124" eb="126">
      <t>ブンヤ</t>
    </rPh>
    <rPh sb="128" eb="130">
      <t>ショクヒン</t>
    </rPh>
    <rPh sb="131" eb="133">
      <t>イヤク</t>
    </rPh>
    <rPh sb="134" eb="138">
      <t>ケンコウチョウジュ</t>
    </rPh>
    <rPh sb="141" eb="142">
      <t>カン</t>
    </rPh>
    <rPh sb="144" eb="146">
      <t>ブンヤ</t>
    </rPh>
    <rPh sb="148" eb="151">
      <t>ジドウシャ</t>
    </rPh>
    <rPh sb="152" eb="154">
      <t>コウクウ</t>
    </rPh>
    <rPh sb="155" eb="157">
      <t>ウチュウ</t>
    </rPh>
    <rPh sb="160" eb="161">
      <t>カン</t>
    </rPh>
    <rPh sb="163" eb="165">
      <t>ブンヤ</t>
    </rPh>
    <rPh sb="167" eb="169">
      <t>センイ</t>
    </rPh>
    <rPh sb="170" eb="171">
      <t>カマ</t>
    </rPh>
    <rPh sb="171" eb="172">
      <t>ギョウ</t>
    </rPh>
    <rPh sb="173" eb="175">
      <t>セイカツ</t>
    </rPh>
    <rPh sb="175" eb="177">
      <t>サンギョウ</t>
    </rPh>
    <rPh sb="180" eb="181">
      <t>カン</t>
    </rPh>
    <rPh sb="183" eb="185">
      <t>ブンヤ</t>
    </rPh>
    <phoneticPr fontId="1"/>
  </si>
  <si>
    <t xml:space="preserve">
最優秀賞：300
優秀賞：100
</t>
    <rPh sb="1" eb="4">
      <t>サイユウシュウ</t>
    </rPh>
    <rPh sb="4" eb="5">
      <t>ショウ</t>
    </rPh>
    <rPh sb="10" eb="13">
      <t>ユウシュウショウ</t>
    </rPh>
    <phoneticPr fontId="1"/>
  </si>
  <si>
    <t>https://www.pref.aichi.jp/san-kagi/kagaku/nurture/pd/</t>
    <phoneticPr fontId="1"/>
  </si>
  <si>
    <t>2023年1月末</t>
    <rPh sb="4" eb="5">
      <t>ネン</t>
    </rPh>
    <rPh sb="6" eb="7">
      <t>ガツ</t>
    </rPh>
    <rPh sb="7" eb="8">
      <t>マツ</t>
    </rPh>
    <phoneticPr fontId="1"/>
  </si>
  <si>
    <t>公益財団法人 国際花と緑の博覧会記念協会</t>
    <rPh sb="0" eb="4">
      <t>コウエキザイダン</t>
    </rPh>
    <rPh sb="4" eb="6">
      <t>ホウジン</t>
    </rPh>
    <rPh sb="7" eb="9">
      <t>コクサイ</t>
    </rPh>
    <rPh sb="9" eb="10">
      <t>ハナ</t>
    </rPh>
    <rPh sb="11" eb="12">
      <t>ミドリ</t>
    </rPh>
    <rPh sb="13" eb="16">
      <t>ハクランカイ</t>
    </rPh>
    <rPh sb="16" eb="18">
      <t>キネン</t>
    </rPh>
    <rPh sb="18" eb="20">
      <t>キョウカイ</t>
    </rPh>
    <phoneticPr fontId="1"/>
  </si>
  <si>
    <t>花博自然環境助成</t>
    <rPh sb="0" eb="2">
      <t>ハナハク</t>
    </rPh>
    <rPh sb="2" eb="4">
      <t>シゼン</t>
    </rPh>
    <rPh sb="4" eb="6">
      <t>カンキョウ</t>
    </rPh>
    <rPh sb="6" eb="8">
      <t>ジョセイ</t>
    </rPh>
    <phoneticPr fontId="1"/>
  </si>
  <si>
    <t>調査研究：1,000
活動・行催事：500</t>
    <rPh sb="0" eb="2">
      <t>チョウサ</t>
    </rPh>
    <rPh sb="2" eb="4">
      <t>ケンキュウ</t>
    </rPh>
    <rPh sb="11" eb="13">
      <t>カツドウ</t>
    </rPh>
    <rPh sb="14" eb="17">
      <t>ギョウサイジ</t>
    </rPh>
    <phoneticPr fontId="1"/>
  </si>
  <si>
    <t>「自然と人間との共生」の継承発展・普及啓発や「花と緑」に関連する科学技術や文化などの発展・交流及び災害復興に貢献する事業</t>
    <rPh sb="1" eb="3">
      <t>シゼン</t>
    </rPh>
    <rPh sb="4" eb="6">
      <t>ニンゲン</t>
    </rPh>
    <rPh sb="8" eb="10">
      <t>キョウセイ</t>
    </rPh>
    <rPh sb="12" eb="16">
      <t>ケイショウハッテン</t>
    </rPh>
    <rPh sb="17" eb="19">
      <t>フキュウ</t>
    </rPh>
    <rPh sb="19" eb="21">
      <t>ケイハツ</t>
    </rPh>
    <rPh sb="23" eb="24">
      <t>ハナ</t>
    </rPh>
    <rPh sb="25" eb="26">
      <t>ミドリ</t>
    </rPh>
    <rPh sb="28" eb="30">
      <t>カンレン</t>
    </rPh>
    <rPh sb="32" eb="34">
      <t>カガク</t>
    </rPh>
    <rPh sb="34" eb="36">
      <t>ギジュツ</t>
    </rPh>
    <rPh sb="37" eb="39">
      <t>ブンカ</t>
    </rPh>
    <rPh sb="42" eb="44">
      <t>ハッテン</t>
    </rPh>
    <rPh sb="45" eb="47">
      <t>コウリュウ</t>
    </rPh>
    <rPh sb="47" eb="48">
      <t>オヨ</t>
    </rPh>
    <rPh sb="49" eb="51">
      <t>サイガイ</t>
    </rPh>
    <rPh sb="51" eb="53">
      <t>フッコウ</t>
    </rPh>
    <rPh sb="54" eb="56">
      <t>コウケン</t>
    </rPh>
    <rPh sb="58" eb="60">
      <t>ジギョウ</t>
    </rPh>
    <phoneticPr fontId="1"/>
  </si>
  <si>
    <t>https://www.expo-cosmos.or.jp/main/zyosei/invitation_05.html</t>
  </si>
  <si>
    <t>22-147</t>
    <phoneticPr fontId="1"/>
  </si>
  <si>
    <t xml:space="preserve">公益財団法人 日本リウマチ財団 </t>
    <rPh sb="0" eb="4">
      <t>コウエキザイダン</t>
    </rPh>
    <rPh sb="4" eb="6">
      <t>ホウジン</t>
    </rPh>
    <rPh sb="7" eb="9">
      <t>ニホン</t>
    </rPh>
    <rPh sb="13" eb="15">
      <t>ザイダン</t>
    </rPh>
    <phoneticPr fontId="1"/>
  </si>
  <si>
    <t>令和4年度 リウマチ性疾患調査・研究助成</t>
    <rPh sb="0" eb="2">
      <t>レイワ</t>
    </rPh>
    <rPh sb="3" eb="5">
      <t>ネンド</t>
    </rPh>
    <rPh sb="10" eb="11">
      <t>セイ</t>
    </rPh>
    <rPh sb="11" eb="13">
      <t>シッカン</t>
    </rPh>
    <rPh sb="13" eb="15">
      <t>チョウサ</t>
    </rPh>
    <rPh sb="16" eb="18">
      <t>ケンキュウ</t>
    </rPh>
    <rPh sb="18" eb="20">
      <t>ジョセイ</t>
    </rPh>
    <phoneticPr fontId="1"/>
  </si>
  <si>
    <t>50歳未満</t>
    <rPh sb="2" eb="3">
      <t>サイ</t>
    </rPh>
    <rPh sb="3" eb="5">
      <t>ミマン</t>
    </rPh>
    <phoneticPr fontId="1"/>
  </si>
  <si>
    <t>推薦</t>
    <rPh sb="0" eb="2">
      <t>スイセン</t>
    </rPh>
    <phoneticPr fontId="1"/>
  </si>
  <si>
    <t>リウマチ性疾患の病因、診断・治療、予防・疫学等に関する独創的課題の調査研究</t>
    <rPh sb="4" eb="5">
      <t>セイ</t>
    </rPh>
    <rPh sb="5" eb="7">
      <t>シッカン</t>
    </rPh>
    <rPh sb="8" eb="10">
      <t>ビョウイン</t>
    </rPh>
    <rPh sb="11" eb="13">
      <t>シンダン</t>
    </rPh>
    <rPh sb="14" eb="16">
      <t>チリョウ</t>
    </rPh>
    <rPh sb="17" eb="19">
      <t>ヨボウ</t>
    </rPh>
    <rPh sb="20" eb="22">
      <t>エキガク</t>
    </rPh>
    <rPh sb="22" eb="23">
      <t>トウ</t>
    </rPh>
    <rPh sb="24" eb="25">
      <t>カン</t>
    </rPh>
    <rPh sb="27" eb="29">
      <t>ドクソウ</t>
    </rPh>
    <rPh sb="29" eb="30">
      <t>テキ</t>
    </rPh>
    <rPh sb="30" eb="32">
      <t>カダイ</t>
    </rPh>
    <rPh sb="33" eb="35">
      <t>チョウサ</t>
    </rPh>
    <rPh sb="35" eb="37">
      <t>ケンキュウ</t>
    </rPh>
    <phoneticPr fontId="1"/>
  </si>
  <si>
    <t>2023年3月末</t>
    <rPh sb="4" eb="5">
      <t>ネン</t>
    </rPh>
    <rPh sb="6" eb="7">
      <t>ガツ</t>
    </rPh>
    <rPh sb="7" eb="8">
      <t>マツ</t>
    </rPh>
    <phoneticPr fontId="1"/>
  </si>
  <si>
    <t>https://www.rheuma-net.or.jp/rheuma/senmon/chosakenkyujosei.html</t>
    <phoneticPr fontId="1"/>
  </si>
  <si>
    <t>ノバルティス・リウマチ医学賞応募</t>
    <rPh sb="11" eb="14">
      <t>イガクショウ</t>
    </rPh>
    <rPh sb="14" eb="16">
      <t>オウボ</t>
    </rPh>
    <phoneticPr fontId="1"/>
  </si>
  <si>
    <t>2023年4月末</t>
    <rPh sb="4" eb="5">
      <t>ネン</t>
    </rPh>
    <rPh sb="6" eb="7">
      <t>ガツ</t>
    </rPh>
    <rPh sb="7" eb="8">
      <t>マツ</t>
    </rPh>
    <phoneticPr fontId="1"/>
  </si>
  <si>
    <t>リウマチ性疾患の病因、発生機序、あるいは画期的治療等に関する独創的な課題に取り組み、自然科学の発展に大きく寄与した研究を顕彰
1)生命科学
2)情報科学
3)遺伝・環境科学
4)薬物科学</t>
    <rPh sb="4" eb="5">
      <t>セイ</t>
    </rPh>
    <rPh sb="5" eb="7">
      <t>シッカン</t>
    </rPh>
    <rPh sb="8" eb="10">
      <t>ビョウイン</t>
    </rPh>
    <rPh sb="11" eb="15">
      <t>ハッセイキジョ</t>
    </rPh>
    <rPh sb="20" eb="25">
      <t>カッキテキチリョウ</t>
    </rPh>
    <rPh sb="25" eb="26">
      <t>トウ</t>
    </rPh>
    <rPh sb="27" eb="28">
      <t>カン</t>
    </rPh>
    <rPh sb="30" eb="33">
      <t>ドクソウテキ</t>
    </rPh>
    <rPh sb="34" eb="36">
      <t>カダイ</t>
    </rPh>
    <rPh sb="37" eb="38">
      <t>ト</t>
    </rPh>
    <rPh sb="39" eb="40">
      <t>ク</t>
    </rPh>
    <rPh sb="42" eb="46">
      <t>シゼンカガク</t>
    </rPh>
    <rPh sb="47" eb="49">
      <t>ハッテン</t>
    </rPh>
    <rPh sb="50" eb="51">
      <t>オオ</t>
    </rPh>
    <rPh sb="53" eb="55">
      <t>キヨ</t>
    </rPh>
    <rPh sb="57" eb="59">
      <t>ケンキュウ</t>
    </rPh>
    <rPh sb="60" eb="62">
      <t>ケンショウ</t>
    </rPh>
    <rPh sb="65" eb="69">
      <t>セイメイカガク</t>
    </rPh>
    <rPh sb="72" eb="76">
      <t>ジョウホウカガク</t>
    </rPh>
    <rPh sb="79" eb="81">
      <t>イデン</t>
    </rPh>
    <rPh sb="82" eb="84">
      <t>カンキョウ</t>
    </rPh>
    <rPh sb="84" eb="86">
      <t>カガク</t>
    </rPh>
    <rPh sb="89" eb="91">
      <t>ヤクブツ</t>
    </rPh>
    <rPh sb="91" eb="93">
      <t>カガク</t>
    </rPh>
    <phoneticPr fontId="1"/>
  </si>
  <si>
    <t>https://www.rheuma-net.or.jp/rheuma/senmon/novartisigakusho.html</t>
  </si>
  <si>
    <t>22-148</t>
    <phoneticPr fontId="1"/>
  </si>
  <si>
    <t>受付中</t>
    <rPh sb="0" eb="3">
      <t>ウケツケチュウ</t>
    </rPh>
    <phoneticPr fontId="1"/>
  </si>
  <si>
    <t>【対象分野】
セラミックス（陶磁器、ガラス、セメント、耐火物、その他無機材全般）
【対象部門】
1)一般部門
2)若手研究者部門（対象：20代、30代の方
3)女性研究者部門
4)トラディショナルセラミックス研究部門</t>
    <rPh sb="1" eb="3">
      <t>タイショウ</t>
    </rPh>
    <rPh sb="3" eb="5">
      <t>ブンヤ</t>
    </rPh>
    <rPh sb="14" eb="17">
      <t>トウジキ</t>
    </rPh>
    <rPh sb="27" eb="30">
      <t>タイカブツ</t>
    </rPh>
    <rPh sb="33" eb="34">
      <t>タ</t>
    </rPh>
    <rPh sb="34" eb="37">
      <t>ムキザイ</t>
    </rPh>
    <rPh sb="37" eb="39">
      <t>ゼンパン</t>
    </rPh>
    <rPh sb="43" eb="45">
      <t>タイショウ</t>
    </rPh>
    <rPh sb="45" eb="47">
      <t>ブモン</t>
    </rPh>
    <rPh sb="51" eb="55">
      <t>イッパンブモン</t>
    </rPh>
    <rPh sb="58" eb="60">
      <t>ワカテ</t>
    </rPh>
    <rPh sb="60" eb="63">
      <t>ケンキュウシャ</t>
    </rPh>
    <rPh sb="63" eb="65">
      <t>ブモン</t>
    </rPh>
    <rPh sb="66" eb="68">
      <t>タイショウ</t>
    </rPh>
    <rPh sb="71" eb="72">
      <t>ダイ</t>
    </rPh>
    <rPh sb="75" eb="76">
      <t>ダイ</t>
    </rPh>
    <rPh sb="77" eb="78">
      <t>カタ</t>
    </rPh>
    <rPh sb="81" eb="86">
      <t>ジョセイケンキュウシャ</t>
    </rPh>
    <rPh sb="86" eb="88">
      <t>ブモン</t>
    </rPh>
    <rPh sb="105" eb="107">
      <t>ケンキュウ</t>
    </rPh>
    <rPh sb="107" eb="109">
      <t>ブモン</t>
    </rPh>
    <phoneticPr fontId="1"/>
  </si>
  <si>
    <t>22-149</t>
    <phoneticPr fontId="1"/>
  </si>
  <si>
    <t>公益財団法人 油空圧機器技術振興財団</t>
    <rPh sb="0" eb="6">
      <t>コウエキザイダンホウジン</t>
    </rPh>
    <rPh sb="7" eb="18">
      <t>ユクウアツキキギジュツシンコウザイダン</t>
    </rPh>
    <phoneticPr fontId="1"/>
  </si>
  <si>
    <t>研究助成金募集</t>
    <rPh sb="0" eb="2">
      <t>ケンキュウ</t>
    </rPh>
    <rPh sb="2" eb="5">
      <t>ジョセイキン</t>
    </rPh>
    <rPh sb="5" eb="7">
      <t>ボシュウ</t>
    </rPh>
    <phoneticPr fontId="1"/>
  </si>
  <si>
    <t xml:space="preserve">【対象研究】
油圧・空気圧機器及びこれらの機器と周辺機器から構成される駆動システム、並びにこれを補完し、あるいはこれと併用する駆動システム
①開発に関する基礎的応用的な技術
②生産に関する技術
③利用に関する技術
</t>
    <rPh sb="1" eb="3">
      <t>タイショウ</t>
    </rPh>
    <rPh sb="3" eb="5">
      <t>ケンキュウ</t>
    </rPh>
    <rPh sb="7" eb="9">
      <t>ユアツ</t>
    </rPh>
    <rPh sb="10" eb="13">
      <t>クウキアツ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9" eb="61">
      <t>ヘイヨウ</t>
    </rPh>
    <rPh sb="63" eb="65">
      <t>クドウ</t>
    </rPh>
    <rPh sb="71" eb="73">
      <t>カイハツ</t>
    </rPh>
    <rPh sb="74" eb="75">
      <t>カン</t>
    </rPh>
    <rPh sb="77" eb="80">
      <t>キソテキ</t>
    </rPh>
    <rPh sb="80" eb="82">
      <t>オウヨウ</t>
    </rPh>
    <rPh sb="82" eb="83">
      <t>テキ</t>
    </rPh>
    <rPh sb="84" eb="86">
      <t>ギジュツ</t>
    </rPh>
    <rPh sb="88" eb="90">
      <t>セイサン</t>
    </rPh>
    <rPh sb="91" eb="92">
      <t>カン</t>
    </rPh>
    <rPh sb="94" eb="96">
      <t>ギジュツ</t>
    </rPh>
    <rPh sb="98" eb="100">
      <t>リヨウ</t>
    </rPh>
    <rPh sb="101" eb="102">
      <t>カン</t>
    </rPh>
    <rPh sb="104" eb="106">
      <t>ギジュツ</t>
    </rPh>
    <phoneticPr fontId="1"/>
  </si>
  <si>
    <t>満42歳未満（2022年3月末現在）</t>
    <rPh sb="0" eb="1">
      <t>マン</t>
    </rPh>
    <rPh sb="14" eb="15">
      <t>マツ</t>
    </rPh>
    <phoneticPr fontId="1"/>
  </si>
  <si>
    <t>推薦</t>
    <rPh sb="0" eb="2">
      <t>スイセン</t>
    </rPh>
    <phoneticPr fontId="1"/>
  </si>
  <si>
    <t>2023年3月末</t>
    <rPh sb="4" eb="5">
      <t>ネン</t>
    </rPh>
    <rPh sb="6" eb="7">
      <t>ガツ</t>
    </rPh>
    <rPh sb="7" eb="8">
      <t>マツ</t>
    </rPh>
    <phoneticPr fontId="1"/>
  </si>
  <si>
    <t>22-150</t>
    <phoneticPr fontId="1"/>
  </si>
  <si>
    <t>公益財団法人 日本科学協会</t>
    <rPh sb="0" eb="6">
      <t>コウエキザイダンホウジン</t>
    </rPh>
    <rPh sb="7" eb="9">
      <t>ニホン</t>
    </rPh>
    <rPh sb="9" eb="11">
      <t>カガク</t>
    </rPh>
    <rPh sb="11" eb="13">
      <t>キョウカイ</t>
    </rPh>
    <phoneticPr fontId="1"/>
  </si>
  <si>
    <t>2023年度笹川科学研究助成募集</t>
    <rPh sb="4" eb="6">
      <t>ネンド</t>
    </rPh>
    <rPh sb="6" eb="8">
      <t>ササカワ</t>
    </rPh>
    <rPh sb="8" eb="10">
      <t>カガク</t>
    </rPh>
    <rPh sb="10" eb="12">
      <t>ケンキュウ</t>
    </rPh>
    <rPh sb="12" eb="14">
      <t>ジョセイ</t>
    </rPh>
    <rPh sb="14" eb="16">
      <t>ボシュウ</t>
    </rPh>
    <phoneticPr fontId="1"/>
  </si>
  <si>
    <t>http://zaidan.taiyo-ltd.co.jp/outline.html</t>
    <phoneticPr fontId="1"/>
  </si>
  <si>
    <t>2023年3月上旬</t>
    <rPh sb="4" eb="5">
      <t>ネン</t>
    </rPh>
    <rPh sb="6" eb="7">
      <t>ガツ</t>
    </rPh>
    <rPh sb="7" eb="9">
      <t>ジョウジュン</t>
    </rPh>
    <phoneticPr fontId="1"/>
  </si>
  <si>
    <t>https://www.jss.or.jp/ikusei/sasakawa/</t>
    <phoneticPr fontId="1"/>
  </si>
  <si>
    <t>海に関係する研究
【申請区分】
①人文・社会系
海洋政策・歴史・民俗学・災害・教育などを含む
②数物・工学系
海洋工学（造船・機械・土木）、海洋物理を含む
③化学系
海洋化学・海水化学・水産化学・海洋物質循環などを含む
④生物系
海洋生物・生態・藻類・水産資源生物などの生物学・生態学などを含む
⑤複合系
海洋資源（新規物質・エネルギー・鉱物）、海に関係する地球環境・汚染などを含む</t>
    <rPh sb="0" eb="1">
      <t>ウミ</t>
    </rPh>
    <rPh sb="2" eb="4">
      <t>カンケイ</t>
    </rPh>
    <rPh sb="6" eb="8">
      <t>ケンキュウ</t>
    </rPh>
    <rPh sb="10" eb="12">
      <t>シンセイ</t>
    </rPh>
    <rPh sb="12" eb="14">
      <t>クブン</t>
    </rPh>
    <rPh sb="17" eb="19">
      <t>ジンブン</t>
    </rPh>
    <rPh sb="20" eb="22">
      <t>シャカイ</t>
    </rPh>
    <rPh sb="22" eb="23">
      <t>ケイ</t>
    </rPh>
    <rPh sb="24" eb="26">
      <t>カイヨウ</t>
    </rPh>
    <rPh sb="26" eb="28">
      <t>セイサク</t>
    </rPh>
    <rPh sb="29" eb="31">
      <t>レキシ</t>
    </rPh>
    <rPh sb="32" eb="35">
      <t>ミンゾクガク</t>
    </rPh>
    <rPh sb="36" eb="38">
      <t>サイガイ</t>
    </rPh>
    <rPh sb="39" eb="41">
      <t>キョウイク</t>
    </rPh>
    <rPh sb="44" eb="45">
      <t>フク</t>
    </rPh>
    <rPh sb="48" eb="50">
      <t>スウブツ</t>
    </rPh>
    <rPh sb="51" eb="54">
      <t>コウガクケイ</t>
    </rPh>
    <rPh sb="55" eb="57">
      <t>カイヨウ</t>
    </rPh>
    <rPh sb="57" eb="59">
      <t>コウガク</t>
    </rPh>
    <rPh sb="60" eb="62">
      <t>ゾウセン</t>
    </rPh>
    <rPh sb="63" eb="65">
      <t>キカイ</t>
    </rPh>
    <rPh sb="66" eb="68">
      <t>ドボク</t>
    </rPh>
    <rPh sb="70" eb="72">
      <t>カイヨウ</t>
    </rPh>
    <rPh sb="72" eb="74">
      <t>ブツリ</t>
    </rPh>
    <rPh sb="75" eb="76">
      <t>フク</t>
    </rPh>
    <rPh sb="79" eb="82">
      <t>カガクケイ</t>
    </rPh>
    <rPh sb="83" eb="85">
      <t>カイヨウ</t>
    </rPh>
    <rPh sb="85" eb="87">
      <t>カガク</t>
    </rPh>
    <rPh sb="88" eb="90">
      <t>カイスイ</t>
    </rPh>
    <rPh sb="90" eb="92">
      <t>カガク</t>
    </rPh>
    <rPh sb="93" eb="95">
      <t>スイサン</t>
    </rPh>
    <rPh sb="95" eb="97">
      <t>カガク</t>
    </rPh>
    <rPh sb="98" eb="100">
      <t>カイヨウ</t>
    </rPh>
    <rPh sb="100" eb="102">
      <t>ブッシツ</t>
    </rPh>
    <rPh sb="102" eb="104">
      <t>ジュンカン</t>
    </rPh>
    <rPh sb="107" eb="108">
      <t>フク</t>
    </rPh>
    <rPh sb="111" eb="114">
      <t>セイブツケイ</t>
    </rPh>
    <rPh sb="115" eb="117">
      <t>カイヨウ</t>
    </rPh>
    <rPh sb="117" eb="119">
      <t>セイブツ</t>
    </rPh>
    <rPh sb="120" eb="122">
      <t>セイタイ</t>
    </rPh>
    <rPh sb="123" eb="125">
      <t>モルイ</t>
    </rPh>
    <rPh sb="126" eb="128">
      <t>スイサン</t>
    </rPh>
    <rPh sb="128" eb="130">
      <t>シゲン</t>
    </rPh>
    <rPh sb="130" eb="132">
      <t>セイブツ</t>
    </rPh>
    <rPh sb="135" eb="138">
      <t>セイブツガク</t>
    </rPh>
    <rPh sb="139" eb="142">
      <t>セイタイガク</t>
    </rPh>
    <rPh sb="145" eb="146">
      <t>フク</t>
    </rPh>
    <rPh sb="149" eb="152">
      <t>フクゴウケイ</t>
    </rPh>
    <rPh sb="153" eb="155">
      <t>カイヨウ</t>
    </rPh>
    <rPh sb="155" eb="157">
      <t>シゲン</t>
    </rPh>
    <rPh sb="158" eb="160">
      <t>シンキ</t>
    </rPh>
    <rPh sb="160" eb="162">
      <t>ブッシツ</t>
    </rPh>
    <rPh sb="169" eb="171">
      <t>コウブツ</t>
    </rPh>
    <rPh sb="173" eb="174">
      <t>ウミ</t>
    </rPh>
    <rPh sb="175" eb="177">
      <t>カンケイ</t>
    </rPh>
    <rPh sb="179" eb="181">
      <t>チキュウ</t>
    </rPh>
    <rPh sb="181" eb="183">
      <t>カンキョウ</t>
    </rPh>
    <rPh sb="184" eb="186">
      <t>オセン</t>
    </rPh>
    <rPh sb="189" eb="190">
      <t>フク</t>
    </rPh>
    <phoneticPr fontId="1"/>
  </si>
  <si>
    <t>推薦</t>
    <rPh sb="0" eb="2">
      <t>スイセン</t>
    </rPh>
    <phoneticPr fontId="1"/>
  </si>
  <si>
    <t>22-151</t>
    <phoneticPr fontId="1"/>
  </si>
  <si>
    <t>公益財団法人 蓬庵社</t>
    <rPh sb="0" eb="4">
      <t>コウエキザイダン</t>
    </rPh>
    <rPh sb="4" eb="6">
      <t>ホウジン</t>
    </rPh>
    <rPh sb="7" eb="8">
      <t>ホウ</t>
    </rPh>
    <rPh sb="8" eb="9">
      <t>アン</t>
    </rPh>
    <rPh sb="9" eb="10">
      <t>シャ</t>
    </rPh>
    <phoneticPr fontId="1"/>
  </si>
  <si>
    <t>第28回　特別研究助成募集</t>
    <rPh sb="0" eb="1">
      <t>ダイ</t>
    </rPh>
    <rPh sb="3" eb="4">
      <t>カイ</t>
    </rPh>
    <rPh sb="5" eb="7">
      <t>トクベツ</t>
    </rPh>
    <rPh sb="7" eb="9">
      <t>ケンキュウ</t>
    </rPh>
    <rPh sb="9" eb="11">
      <t>ジョセイ</t>
    </rPh>
    <rPh sb="11" eb="13">
      <t>ボシュウ</t>
    </rPh>
    <phoneticPr fontId="1"/>
  </si>
  <si>
    <t>45歳未満（1978年4月1日以降の出生者）</t>
    <rPh sb="2" eb="3">
      <t>サイ</t>
    </rPh>
    <rPh sb="3" eb="5">
      <t>ミマン</t>
    </rPh>
    <phoneticPr fontId="1"/>
  </si>
  <si>
    <t>募集テーマ
健康寿命の増進に貢献する挑戦的研究</t>
    <rPh sb="0" eb="2">
      <t>ボシュウ</t>
    </rPh>
    <rPh sb="6" eb="8">
      <t>ケンコウ</t>
    </rPh>
    <rPh sb="8" eb="10">
      <t>ジュミョウ</t>
    </rPh>
    <rPh sb="11" eb="13">
      <t>ゾウシン</t>
    </rPh>
    <rPh sb="14" eb="16">
      <t>コウケン</t>
    </rPh>
    <rPh sb="18" eb="21">
      <t>チョウセンテキ</t>
    </rPh>
    <rPh sb="21" eb="23">
      <t>ケンキュウ</t>
    </rPh>
    <phoneticPr fontId="1"/>
  </si>
  <si>
    <t>2023年3月末</t>
    <rPh sb="4" eb="5">
      <t>ネン</t>
    </rPh>
    <rPh sb="6" eb="7">
      <t>ガツ</t>
    </rPh>
    <rPh sb="7" eb="8">
      <t>マツ</t>
    </rPh>
    <phoneticPr fontId="1"/>
  </si>
  <si>
    <t>https://www.shionogi.com/jp/ja/sustainability/society/social-contribution-activities/foundation/houansha/jyosei.html</t>
  </si>
  <si>
    <t>22-152</t>
    <phoneticPr fontId="1"/>
  </si>
  <si>
    <t>公益財団法人 日本板硝子材料工学助成会</t>
    <rPh sb="0" eb="4">
      <t>コウエキザイダン</t>
    </rPh>
    <rPh sb="4" eb="6">
      <t>ホウジン</t>
    </rPh>
    <rPh sb="7" eb="9">
      <t>ニホン</t>
    </rPh>
    <rPh sb="9" eb="10">
      <t>イタ</t>
    </rPh>
    <rPh sb="10" eb="12">
      <t>ガラス</t>
    </rPh>
    <rPh sb="12" eb="14">
      <t>ザイリョウ</t>
    </rPh>
    <rPh sb="14" eb="16">
      <t>コウガク</t>
    </rPh>
    <rPh sb="16" eb="19">
      <t>ジョセイカイ</t>
    </rPh>
    <phoneticPr fontId="1"/>
  </si>
  <si>
    <t>令和5年度（第45回）研究助成応募</t>
    <rPh sb="0" eb="2">
      <t>レイワ</t>
    </rPh>
    <rPh sb="3" eb="5">
      <t>ネンド</t>
    </rPh>
    <rPh sb="6" eb="7">
      <t>ダイ</t>
    </rPh>
    <rPh sb="9" eb="10">
      <t>カイ</t>
    </rPh>
    <rPh sb="11" eb="13">
      <t>ケンキュウ</t>
    </rPh>
    <rPh sb="13" eb="15">
      <t>ジョセイ</t>
    </rPh>
    <rPh sb="15" eb="17">
      <t>オウボ</t>
    </rPh>
    <phoneticPr fontId="1"/>
  </si>
  <si>
    <t>無機の個体材料並びに関連材料の科学と技術の研究</t>
    <rPh sb="0" eb="2">
      <t>ムキ</t>
    </rPh>
    <rPh sb="3" eb="5">
      <t>コタイ</t>
    </rPh>
    <rPh sb="5" eb="7">
      <t>ザイリョウ</t>
    </rPh>
    <rPh sb="7" eb="8">
      <t>ナラ</t>
    </rPh>
    <rPh sb="10" eb="12">
      <t>カンレン</t>
    </rPh>
    <rPh sb="12" eb="14">
      <t>ザイリョウ</t>
    </rPh>
    <rPh sb="15" eb="17">
      <t>カガク</t>
    </rPh>
    <rPh sb="18" eb="20">
      <t>ギジュツ</t>
    </rPh>
    <rPh sb="21" eb="23">
      <t>ケンキュウ</t>
    </rPh>
    <phoneticPr fontId="1"/>
  </si>
  <si>
    <t>http://nsg-zaidan.or.jp/event/r5collection.html</t>
  </si>
  <si>
    <t>https://hscsagami.or.jp/zaidan.html</t>
  </si>
  <si>
    <t>22-153</t>
    <phoneticPr fontId="1"/>
  </si>
  <si>
    <t>一般財団法人 ヘルス・サイエンス・センター</t>
    <rPh sb="0" eb="2">
      <t>イッパン</t>
    </rPh>
    <rPh sb="2" eb="4">
      <t>ザイダン</t>
    </rPh>
    <rPh sb="4" eb="6">
      <t>ホウジン</t>
    </rPh>
    <phoneticPr fontId="1"/>
  </si>
  <si>
    <t>2022年度　研究助成事業募集要項</t>
    <rPh sb="4" eb="6">
      <t>ネンド</t>
    </rPh>
    <rPh sb="7" eb="9">
      <t>ケンキュウ</t>
    </rPh>
    <rPh sb="9" eb="11">
      <t>ジョセイ</t>
    </rPh>
    <rPh sb="11" eb="13">
      <t>ジギョウ</t>
    </rPh>
    <rPh sb="13" eb="15">
      <t>ボシュウ</t>
    </rPh>
    <rPh sb="15" eb="17">
      <t>ヨウコウ</t>
    </rPh>
    <phoneticPr fontId="1"/>
  </si>
  <si>
    <t>12月中旬</t>
    <rPh sb="2" eb="3">
      <t>ガツ</t>
    </rPh>
    <rPh sb="3" eb="5">
      <t>チュウジュン</t>
    </rPh>
    <phoneticPr fontId="1"/>
  </si>
  <si>
    <t>-</t>
    <phoneticPr fontId="1"/>
  </si>
  <si>
    <t>今後の新しい医療施設のあり方、地域及び職域における健康管理のあり方に関する調査、研究、開発</t>
    <rPh sb="0" eb="2">
      <t>コンゴ</t>
    </rPh>
    <rPh sb="3" eb="4">
      <t>アタラ</t>
    </rPh>
    <rPh sb="6" eb="8">
      <t>イリョウ</t>
    </rPh>
    <rPh sb="8" eb="10">
      <t>シセツ</t>
    </rPh>
    <rPh sb="13" eb="14">
      <t>カタ</t>
    </rPh>
    <rPh sb="15" eb="17">
      <t>チイキ</t>
    </rPh>
    <rPh sb="17" eb="18">
      <t>オヨ</t>
    </rPh>
    <rPh sb="19" eb="21">
      <t>ショクイキ</t>
    </rPh>
    <rPh sb="25" eb="27">
      <t>ケンコウ</t>
    </rPh>
    <rPh sb="27" eb="29">
      <t>カンリ</t>
    </rPh>
    <rPh sb="32" eb="33">
      <t>カタ</t>
    </rPh>
    <rPh sb="34" eb="35">
      <t>カン</t>
    </rPh>
    <rPh sb="37" eb="39">
      <t>チョウサ</t>
    </rPh>
    <rPh sb="40" eb="42">
      <t>ケンキュウ</t>
    </rPh>
    <rPh sb="43" eb="45">
      <t>カイハツ</t>
    </rPh>
    <phoneticPr fontId="1"/>
  </si>
  <si>
    <t>22-154</t>
    <phoneticPr fontId="1"/>
  </si>
  <si>
    <t>●</t>
    <phoneticPr fontId="1"/>
  </si>
  <si>
    <t>一般財団法人 国土技術研究センター</t>
    <rPh sb="0" eb="2">
      <t>イッパン</t>
    </rPh>
    <rPh sb="2" eb="4">
      <t>ザイダン</t>
    </rPh>
    <rPh sb="4" eb="6">
      <t>ホウジン</t>
    </rPh>
    <rPh sb="7" eb="9">
      <t>コクド</t>
    </rPh>
    <rPh sb="9" eb="11">
      <t>ギジュツ</t>
    </rPh>
    <rPh sb="11" eb="13">
      <t>ケンキュウ</t>
    </rPh>
    <phoneticPr fontId="1"/>
  </si>
  <si>
    <t>2022年年度公募　第24回研究開発助成</t>
    <rPh sb="4" eb="5">
      <t>ネン</t>
    </rPh>
    <rPh sb="5" eb="7">
      <t>ネンド</t>
    </rPh>
    <rPh sb="7" eb="9">
      <t>コウボ</t>
    </rPh>
    <rPh sb="10" eb="11">
      <t>ダイ</t>
    </rPh>
    <rPh sb="13" eb="14">
      <t>カイ</t>
    </rPh>
    <rPh sb="14" eb="16">
      <t>ケンキュウ</t>
    </rPh>
    <rPh sb="16" eb="18">
      <t>カイハツ</t>
    </rPh>
    <rPh sb="18" eb="20">
      <t>ジョセイ</t>
    </rPh>
    <phoneticPr fontId="1"/>
  </si>
  <si>
    <t>【応用研究課題】
①安全に安心して暮らせる国土の実現に寄与するもの
②人・もの・情報が効率的に通いあえる国土の実現に寄与するもの
③心豊かに暮らせる快適で美しい国土の実現に寄与するもの</t>
    <rPh sb="1" eb="3">
      <t>オウヨウ</t>
    </rPh>
    <rPh sb="3" eb="5">
      <t>ケンキュウ</t>
    </rPh>
    <rPh sb="5" eb="7">
      <t>カダイ</t>
    </rPh>
    <rPh sb="10" eb="12">
      <t>アンゼン</t>
    </rPh>
    <rPh sb="13" eb="15">
      <t>アンシン</t>
    </rPh>
    <rPh sb="17" eb="18">
      <t>ク</t>
    </rPh>
    <rPh sb="21" eb="23">
      <t>コクド</t>
    </rPh>
    <rPh sb="24" eb="26">
      <t>ジツゲン</t>
    </rPh>
    <rPh sb="27" eb="29">
      <t>キヨ</t>
    </rPh>
    <rPh sb="35" eb="36">
      <t>ヒト</t>
    </rPh>
    <rPh sb="40" eb="42">
      <t>ジョウホウ</t>
    </rPh>
    <rPh sb="43" eb="46">
      <t>コウリツテキ</t>
    </rPh>
    <rPh sb="47" eb="48">
      <t>カヨ</t>
    </rPh>
    <rPh sb="52" eb="54">
      <t>コクド</t>
    </rPh>
    <rPh sb="55" eb="57">
      <t>ジツゲン</t>
    </rPh>
    <rPh sb="58" eb="60">
      <t>キヨ</t>
    </rPh>
    <rPh sb="66" eb="67">
      <t>ココロ</t>
    </rPh>
    <rPh sb="67" eb="68">
      <t>ユタ</t>
    </rPh>
    <rPh sb="70" eb="71">
      <t>ク</t>
    </rPh>
    <rPh sb="74" eb="76">
      <t>カイテキ</t>
    </rPh>
    <rPh sb="77" eb="78">
      <t>ウツク</t>
    </rPh>
    <rPh sb="80" eb="82">
      <t>コクド</t>
    </rPh>
    <rPh sb="83" eb="85">
      <t>ジツゲン</t>
    </rPh>
    <rPh sb="86" eb="88">
      <t>キヨ</t>
    </rPh>
    <phoneticPr fontId="1"/>
  </si>
  <si>
    <t>【重点課題】
④流域治水に関する研究
⑤河川堤防等の信頼性評価に関する研究
⑥社会潮流の変化に対応した道路ネットワークのあり方に関する研究
⑦人中心の道路空間再構築に関する研究
⑧人口減少社会における持続可能な都市の構築に関する研究
⑨今後のあるべき建設生産システムに関する研究
⑩社会資本の戦略的な維持管理に関する研究</t>
    <rPh sb="1" eb="3">
      <t>ジュウテン</t>
    </rPh>
    <rPh sb="3" eb="5">
      <t>カダイ</t>
    </rPh>
    <rPh sb="8" eb="12">
      <t>リュウイキチスイ</t>
    </rPh>
    <rPh sb="13" eb="14">
      <t>カン</t>
    </rPh>
    <rPh sb="16" eb="18">
      <t>ケンキュウ</t>
    </rPh>
    <rPh sb="20" eb="24">
      <t>カセンテイボウ</t>
    </rPh>
    <rPh sb="24" eb="25">
      <t>トウ</t>
    </rPh>
    <rPh sb="26" eb="31">
      <t>シンライセイヒョウカ</t>
    </rPh>
    <rPh sb="32" eb="33">
      <t>カン</t>
    </rPh>
    <rPh sb="35" eb="37">
      <t>ケンキュウ</t>
    </rPh>
    <rPh sb="39" eb="43">
      <t>シャカイチョウリュウ</t>
    </rPh>
    <rPh sb="44" eb="46">
      <t>ヘンカ</t>
    </rPh>
    <rPh sb="47" eb="49">
      <t>タイオウ</t>
    </rPh>
    <rPh sb="51" eb="53">
      <t>ドウロ</t>
    </rPh>
    <rPh sb="62" eb="63">
      <t>カタ</t>
    </rPh>
    <rPh sb="64" eb="65">
      <t>カン</t>
    </rPh>
    <rPh sb="67" eb="69">
      <t>ケンキュウ</t>
    </rPh>
    <rPh sb="71" eb="74">
      <t>ヒトチュウシン</t>
    </rPh>
    <rPh sb="75" eb="79">
      <t>ドウロクウカン</t>
    </rPh>
    <rPh sb="79" eb="82">
      <t>サイコウチク</t>
    </rPh>
    <rPh sb="83" eb="84">
      <t>カン</t>
    </rPh>
    <rPh sb="86" eb="88">
      <t>ケンキュウ</t>
    </rPh>
    <rPh sb="90" eb="96">
      <t>ジンコウゲンショウシャカイ</t>
    </rPh>
    <rPh sb="100" eb="104">
      <t>ジゾクカノウ</t>
    </rPh>
    <rPh sb="105" eb="107">
      <t>トシ</t>
    </rPh>
    <rPh sb="108" eb="110">
      <t>コウチク</t>
    </rPh>
    <rPh sb="111" eb="112">
      <t>カン</t>
    </rPh>
    <rPh sb="114" eb="116">
      <t>ケンキュウ</t>
    </rPh>
    <rPh sb="118" eb="120">
      <t>コンゴ</t>
    </rPh>
    <rPh sb="125" eb="129">
      <t>ケンセツセイサン</t>
    </rPh>
    <rPh sb="134" eb="135">
      <t>カン</t>
    </rPh>
    <rPh sb="137" eb="139">
      <t>ケンキュウ</t>
    </rPh>
    <rPh sb="141" eb="145">
      <t>シャカイシホン</t>
    </rPh>
    <rPh sb="146" eb="149">
      <t>センリャクテキ</t>
    </rPh>
    <rPh sb="150" eb="154">
      <t>イジカンリ</t>
    </rPh>
    <rPh sb="155" eb="156">
      <t>カン</t>
    </rPh>
    <rPh sb="158" eb="160">
      <t>ケンキュウ</t>
    </rPh>
    <phoneticPr fontId="1"/>
  </si>
  <si>
    <t>https://www.jice.or.jp/review/assistances</t>
  </si>
  <si>
    <t>2023年3月頃</t>
    <rPh sb="4" eb="5">
      <t>ネン</t>
    </rPh>
    <rPh sb="6" eb="7">
      <t>ガツ</t>
    </rPh>
    <rPh sb="7" eb="8">
      <t>コロ</t>
    </rPh>
    <phoneticPr fontId="1"/>
  </si>
  <si>
    <t>22-155</t>
    <phoneticPr fontId="1"/>
  </si>
  <si>
    <t>公益信託小澤・吉川記念
エレクトロニクス研究助成基金</t>
    <rPh sb="2" eb="4">
      <t>シンタク</t>
    </rPh>
    <rPh sb="4" eb="6">
      <t>オザワ</t>
    </rPh>
    <rPh sb="7" eb="9">
      <t>ヨシカワ</t>
    </rPh>
    <rPh sb="9" eb="11">
      <t>キネン</t>
    </rPh>
    <rPh sb="20" eb="22">
      <t>ケンキュウ</t>
    </rPh>
    <rPh sb="22" eb="24">
      <t>ジョセイ</t>
    </rPh>
    <rPh sb="24" eb="26">
      <t>キキン</t>
    </rPh>
    <phoneticPr fontId="1"/>
  </si>
  <si>
    <t>https://toragijr.cqpub.co.jp/post-1230/</t>
    <phoneticPr fontId="1"/>
  </si>
  <si>
    <t>ＣＱ出版社</t>
    <rPh sb="2" eb="5">
      <t>シュッパンシャ</t>
    </rPh>
    <phoneticPr fontId="1"/>
  </si>
  <si>
    <t>研究対象分野
①電子素子の製造基盤技術の研究開発
②半導体材料および加工技術の研究開発
③個体電子素子の研究開発
④電子回路の応用研究
⑤光電子素子の研究開発
⑥情報処理関連研究
⑦生体系、宇宙系、量子系、ロボティクスに対する電子技術の応用研究</t>
    <rPh sb="0" eb="2">
      <t>ケンキュウ</t>
    </rPh>
    <rPh sb="2" eb="4">
      <t>タイショウ</t>
    </rPh>
    <rPh sb="4" eb="6">
      <t>ブンヤ</t>
    </rPh>
    <rPh sb="8" eb="10">
      <t>デンシ</t>
    </rPh>
    <rPh sb="10" eb="12">
      <t>ソシ</t>
    </rPh>
    <rPh sb="13" eb="15">
      <t>セイゾウ</t>
    </rPh>
    <rPh sb="15" eb="19">
      <t>キバンギジュツ</t>
    </rPh>
    <rPh sb="20" eb="22">
      <t>ケンキュウ</t>
    </rPh>
    <rPh sb="22" eb="24">
      <t>カイハツ</t>
    </rPh>
    <rPh sb="26" eb="29">
      <t>ハンドウタイ</t>
    </rPh>
    <rPh sb="29" eb="31">
      <t>ザイリョウ</t>
    </rPh>
    <rPh sb="34" eb="36">
      <t>カコウ</t>
    </rPh>
    <rPh sb="36" eb="38">
      <t>ギジュツ</t>
    </rPh>
    <rPh sb="39" eb="43">
      <t>ケンキュウカイハツ</t>
    </rPh>
    <rPh sb="45" eb="49">
      <t>コタイデンシ</t>
    </rPh>
    <rPh sb="49" eb="51">
      <t>ソシ</t>
    </rPh>
    <rPh sb="52" eb="54">
      <t>ケンキュウ</t>
    </rPh>
    <rPh sb="54" eb="56">
      <t>カイハツ</t>
    </rPh>
    <rPh sb="58" eb="62">
      <t>デンシカイロ</t>
    </rPh>
    <rPh sb="63" eb="65">
      <t>オウヨウ</t>
    </rPh>
    <rPh sb="65" eb="67">
      <t>ケンキュウ</t>
    </rPh>
    <rPh sb="69" eb="70">
      <t>ヒカリ</t>
    </rPh>
    <rPh sb="70" eb="72">
      <t>デンシ</t>
    </rPh>
    <rPh sb="72" eb="74">
      <t>ソシ</t>
    </rPh>
    <rPh sb="75" eb="77">
      <t>ケンキュウ</t>
    </rPh>
    <rPh sb="77" eb="79">
      <t>カイハツ</t>
    </rPh>
    <rPh sb="81" eb="83">
      <t>ジョウホウ</t>
    </rPh>
    <rPh sb="83" eb="85">
      <t>ショリ</t>
    </rPh>
    <rPh sb="85" eb="87">
      <t>カンレン</t>
    </rPh>
    <rPh sb="87" eb="89">
      <t>ケンキュウ</t>
    </rPh>
    <rPh sb="91" eb="94">
      <t>セイタイケイ</t>
    </rPh>
    <rPh sb="95" eb="98">
      <t>ウチュウケイ</t>
    </rPh>
    <rPh sb="99" eb="102">
      <t>リョウシケイ</t>
    </rPh>
    <rPh sb="110" eb="111">
      <t>タイ</t>
    </rPh>
    <rPh sb="113" eb="115">
      <t>デンシ</t>
    </rPh>
    <rPh sb="115" eb="117">
      <t>ギジュツ</t>
    </rPh>
    <rPh sb="118" eb="120">
      <t>オウヨウ</t>
    </rPh>
    <rPh sb="120" eb="122">
      <t>ケンキュウ</t>
    </rPh>
    <phoneticPr fontId="1"/>
  </si>
  <si>
    <t>若手研究者（2023年4月1日現在35歳以下）対象</t>
    <rPh sb="0" eb="2">
      <t>ワカテ</t>
    </rPh>
    <rPh sb="2" eb="5">
      <t>ケンキュウシャ</t>
    </rPh>
    <rPh sb="10" eb="11">
      <t>ネン</t>
    </rPh>
    <rPh sb="12" eb="13">
      <t>ガツ</t>
    </rPh>
    <rPh sb="14" eb="15">
      <t>ヒ</t>
    </rPh>
    <rPh sb="15" eb="17">
      <t>ゲンザイ</t>
    </rPh>
    <rPh sb="19" eb="20">
      <t>サイ</t>
    </rPh>
    <rPh sb="20" eb="22">
      <t>イカ</t>
    </rPh>
    <rPh sb="23" eb="25">
      <t>タイショウ</t>
    </rPh>
    <phoneticPr fontId="1"/>
  </si>
  <si>
    <t>-</t>
    <phoneticPr fontId="1"/>
  </si>
  <si>
    <t>2023年2月頃</t>
    <rPh sb="4" eb="5">
      <t>ネン</t>
    </rPh>
    <rPh sb="6" eb="7">
      <t>ガツ</t>
    </rPh>
    <rPh sb="7" eb="8">
      <t>コロ</t>
    </rPh>
    <phoneticPr fontId="1"/>
  </si>
  <si>
    <t>22-156</t>
    <phoneticPr fontId="1"/>
  </si>
  <si>
    <t>公益財団法人 野口研究所</t>
    <rPh sb="0" eb="2">
      <t>コウエキ</t>
    </rPh>
    <rPh sb="2" eb="4">
      <t>ザイダン</t>
    </rPh>
    <rPh sb="4" eb="6">
      <t>ホウジン</t>
    </rPh>
    <rPh sb="7" eb="9">
      <t>ノグチ</t>
    </rPh>
    <rPh sb="9" eb="12">
      <t>ケンキュウショ</t>
    </rPh>
    <phoneticPr fontId="1"/>
  </si>
  <si>
    <t>2022年度野口遵研究助成金</t>
    <rPh sb="4" eb="6">
      <t>ネンド</t>
    </rPh>
    <rPh sb="6" eb="8">
      <t>ノグチ</t>
    </rPh>
    <rPh sb="8" eb="9">
      <t>シタガ</t>
    </rPh>
    <rPh sb="9" eb="11">
      <t>ケンキュウ</t>
    </rPh>
    <rPh sb="11" eb="14">
      <t>ジョセイキン</t>
    </rPh>
    <phoneticPr fontId="1"/>
  </si>
  <si>
    <t>応募課題
①ライフサイエンスの進展に寄与する研究
②エネルギー・資源・環境の革新に寄与する新材料や新プロセスに関する研究</t>
    <rPh sb="0" eb="2">
      <t>オウボ</t>
    </rPh>
    <rPh sb="2" eb="4">
      <t>カダイ</t>
    </rPh>
    <rPh sb="15" eb="17">
      <t>シンテン</t>
    </rPh>
    <rPh sb="18" eb="20">
      <t>キヨ</t>
    </rPh>
    <rPh sb="22" eb="24">
      <t>ケンキュウ</t>
    </rPh>
    <rPh sb="32" eb="34">
      <t>シゲン</t>
    </rPh>
    <rPh sb="35" eb="37">
      <t>カンキョウ</t>
    </rPh>
    <rPh sb="38" eb="40">
      <t>カクシン</t>
    </rPh>
    <rPh sb="41" eb="43">
      <t>キヨ</t>
    </rPh>
    <rPh sb="45" eb="48">
      <t>シンザイリョウ</t>
    </rPh>
    <rPh sb="49" eb="50">
      <t>シン</t>
    </rPh>
    <rPh sb="55" eb="56">
      <t>カン</t>
    </rPh>
    <rPh sb="58" eb="60">
      <t>ケンキュウ</t>
    </rPh>
    <phoneticPr fontId="1"/>
  </si>
  <si>
    <t>39歳以下（1982年11月1日以降に出生）</t>
    <rPh sb="2" eb="3">
      <t>サイ</t>
    </rPh>
    <rPh sb="3" eb="5">
      <t>イカ</t>
    </rPh>
    <rPh sb="10" eb="11">
      <t>ネン</t>
    </rPh>
    <rPh sb="13" eb="14">
      <t>ガツ</t>
    </rPh>
    <rPh sb="15" eb="16">
      <t>ヒ</t>
    </rPh>
    <rPh sb="16" eb="18">
      <t>イコウ</t>
    </rPh>
    <rPh sb="19" eb="21">
      <t>シュッセイ</t>
    </rPh>
    <phoneticPr fontId="1"/>
  </si>
  <si>
    <t>推薦</t>
    <rPh sb="0" eb="2">
      <t>スイセン</t>
    </rPh>
    <phoneticPr fontId="1"/>
  </si>
  <si>
    <t>https://www.noguchi.or.jp/</t>
  </si>
  <si>
    <t>22-157</t>
    <phoneticPr fontId="1"/>
  </si>
  <si>
    <t>公益財団法人 ＪＲ西日本あんしん社会財団</t>
    <rPh sb="0" eb="6">
      <t>コウエキザイダンホウジン</t>
    </rPh>
    <rPh sb="9" eb="12">
      <t>ニシニホン</t>
    </rPh>
    <rPh sb="16" eb="18">
      <t>シャカイ</t>
    </rPh>
    <rPh sb="18" eb="20">
      <t>ザイダン</t>
    </rPh>
    <phoneticPr fontId="1"/>
  </si>
  <si>
    <t>2023年度 研究助成</t>
    <rPh sb="4" eb="6">
      <t>ネンド</t>
    </rPh>
    <rPh sb="7" eb="9">
      <t>ケンキュウ</t>
    </rPh>
    <rPh sb="9" eb="11">
      <t>ジョセイ</t>
    </rPh>
    <phoneticPr fontId="1"/>
  </si>
  <si>
    <t>テーマ
•事故、災害や不測の事態に対する備え（災害被害低減、心肺蘇生法等）、事故の防止に関する研究
•事故、災害や不測の事態が起こった後の心のケア（グリーフケア等）や身体的ケア（リハビリテーション等）に関する研究
•事故、災害等の風化防止に関する研究</t>
    <rPh sb="5" eb="7">
      <t>ジコ</t>
    </rPh>
    <rPh sb="8" eb="10">
      <t>サイガイ</t>
    </rPh>
    <rPh sb="11" eb="13">
      <t>フソク</t>
    </rPh>
    <rPh sb="14" eb="16">
      <t>ジタイ</t>
    </rPh>
    <rPh sb="17" eb="18">
      <t>タイ</t>
    </rPh>
    <rPh sb="20" eb="21">
      <t>ソナ</t>
    </rPh>
    <rPh sb="23" eb="25">
      <t>サイガイ</t>
    </rPh>
    <rPh sb="25" eb="27">
      <t>ヒガイ</t>
    </rPh>
    <rPh sb="27" eb="29">
      <t>テイゲン</t>
    </rPh>
    <rPh sb="30" eb="32">
      <t>シンパイ</t>
    </rPh>
    <rPh sb="32" eb="34">
      <t>ソセイ</t>
    </rPh>
    <rPh sb="34" eb="35">
      <t>ホウ</t>
    </rPh>
    <rPh sb="35" eb="36">
      <t>トウ</t>
    </rPh>
    <rPh sb="38" eb="40">
      <t>ジコ</t>
    </rPh>
    <rPh sb="41" eb="43">
      <t>ボウシ</t>
    </rPh>
    <rPh sb="44" eb="45">
      <t>カン</t>
    </rPh>
    <rPh sb="47" eb="49">
      <t>ケンキュウ</t>
    </rPh>
    <rPh sb="51" eb="53">
      <t>ジコ</t>
    </rPh>
    <rPh sb="54" eb="56">
      <t>サイガイ</t>
    </rPh>
    <rPh sb="57" eb="59">
      <t>フソク</t>
    </rPh>
    <rPh sb="60" eb="62">
      <t>ジタイ</t>
    </rPh>
    <rPh sb="63" eb="64">
      <t>オ</t>
    </rPh>
    <rPh sb="67" eb="68">
      <t>アト</t>
    </rPh>
    <rPh sb="69" eb="70">
      <t>ココロ</t>
    </rPh>
    <rPh sb="80" eb="81">
      <t>トウ</t>
    </rPh>
    <rPh sb="83" eb="86">
      <t>シンタイテキ</t>
    </rPh>
    <rPh sb="98" eb="99">
      <t>トウ</t>
    </rPh>
    <rPh sb="101" eb="102">
      <t>カン</t>
    </rPh>
    <rPh sb="104" eb="106">
      <t>ケンキュウ</t>
    </rPh>
    <rPh sb="108" eb="110">
      <t>ジコ</t>
    </rPh>
    <rPh sb="111" eb="114">
      <t>サイガイトウ</t>
    </rPh>
    <rPh sb="115" eb="117">
      <t>フウカ</t>
    </rPh>
    <rPh sb="117" eb="119">
      <t>ボウシ</t>
    </rPh>
    <rPh sb="120" eb="121">
      <t>カン</t>
    </rPh>
    <rPh sb="123" eb="125">
      <t>ケンキュウ</t>
    </rPh>
    <phoneticPr fontId="1"/>
  </si>
  <si>
    <t>https://www.jrw-relief-f.or.jp/aid/study/</t>
    <phoneticPr fontId="1"/>
  </si>
  <si>
    <t>-</t>
    <phoneticPr fontId="1"/>
  </si>
  <si>
    <t>22-158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</si>
  <si>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</si>
  <si>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次世代理系人材育成プログラム助成</t>
    <rPh sb="0" eb="3">
      <t>ジセダイ</t>
    </rPh>
    <rPh sb="3" eb="5">
      <t>リケイ</t>
    </rPh>
    <rPh sb="5" eb="7">
      <t>ジンザイ</t>
    </rPh>
    <rPh sb="7" eb="9">
      <t>イクセイ</t>
    </rPh>
    <rPh sb="14" eb="16">
      <t>ジョセイ</t>
    </rPh>
    <phoneticPr fontId="1"/>
  </si>
  <si>
    <t>年間最大：5,000</t>
    <rPh sb="0" eb="2">
      <t>ネンカン</t>
    </rPh>
    <rPh sb="2" eb="4">
      <t>サイダイ</t>
    </rPh>
    <phoneticPr fontId="1"/>
  </si>
  <si>
    <t>https://www.nakatani-foundation.jp/business/grant_science_edu/next_generation_science/</t>
  </si>
  <si>
    <t>理科に関心が高い中学生の多様な興味関心を汲み取って伸ばす、体系的なプログラムに対して支援する</t>
    <rPh sb="0" eb="2">
      <t>リカ</t>
    </rPh>
    <rPh sb="3" eb="5">
      <t>カンシン</t>
    </rPh>
    <rPh sb="6" eb="7">
      <t>タカ</t>
    </rPh>
    <rPh sb="8" eb="11">
      <t>チュウガクセイ</t>
    </rPh>
    <rPh sb="12" eb="14">
      <t>タヨウ</t>
    </rPh>
    <rPh sb="15" eb="17">
      <t>キョウミ</t>
    </rPh>
    <rPh sb="17" eb="19">
      <t>カンシン</t>
    </rPh>
    <rPh sb="20" eb="21">
      <t>ク</t>
    </rPh>
    <rPh sb="22" eb="23">
      <t>ト</t>
    </rPh>
    <rPh sb="25" eb="26">
      <t>ノ</t>
    </rPh>
    <rPh sb="29" eb="32">
      <t>タイケイテキ</t>
    </rPh>
    <rPh sb="39" eb="40">
      <t>タイ</t>
    </rPh>
    <rPh sb="42" eb="44">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</si>
</sst>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現在&quot;"/>
    <numFmt numFmtId="177" formatCode="[$-F800]dddd\,\ mmmm\ dd\,\ yyyy"/>
  </numFmts>
  <fonts count="17">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sz val="11"/>
      <color theme="10"/>
      <name val="ＭＳ Ｐゴシック"/>
      <family val="2"/>
      <charset val="128"/>
      <scheme val="minor"/>
    </font>
    <font>
      <sz val="7"/>
      <color theme="1"/>
      <name val="游ゴシック"/>
      <family val="3"/>
      <charset val="128"/>
    </font>
    <font>
      <b/>
      <sz val="9"/>
      <color indexed="81"/>
      <name val="MS P ゴシック"/>
      <family val="3"/>
      <charset val="128"/>
    </font>
    <font>
      <sz val="6.5"/>
      <color theme="1"/>
      <name val="游ゴシック"/>
      <family val="3"/>
      <charset val="128"/>
    </font>
    <font>
      <sz val="8"/>
      <color theme="9"/>
      <name val="游ゴシック"/>
      <family val="3"/>
      <charset val="128"/>
    </font>
    <font>
      <sz val="8"/>
      <color rgb="FF403A3A"/>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27">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diagonal/>
    </border>
    <border>
      <left/>
      <right style="thin">
        <color theme="9"/>
      </right>
      <top style="thin">
        <color theme="9"/>
      </top>
      <bottom style="thin">
        <color theme="9"/>
      </bottom>
      <diagonal/>
    </border>
    <border>
      <left style="thin">
        <color indexed="64"/>
      </left>
      <right style="thin">
        <color theme="9"/>
      </right>
      <top style="thin">
        <color theme="9"/>
      </top>
      <bottom/>
      <diagonal/>
    </border>
    <border>
      <left style="thin">
        <color indexed="64"/>
      </left>
      <right style="thin">
        <color theme="9"/>
      </right>
      <top/>
      <bottom style="thin">
        <color theme="9"/>
      </bottom>
      <diagonal/>
    </border>
    <border>
      <left style="thin">
        <color theme="9"/>
      </left>
      <right style="thin">
        <color theme="9" tint="-0.249977111117893"/>
      </right>
      <top style="thin">
        <color theme="9"/>
      </top>
      <bottom/>
      <diagonal/>
    </border>
    <border>
      <left style="thin">
        <color theme="9" tint="-0.249977111117893"/>
      </left>
      <right style="thin">
        <color theme="9" tint="-0.249977111117893"/>
      </right>
      <top style="thin">
        <color theme="9" tint="-0.249977111117893"/>
      </top>
      <bottom/>
      <diagonal/>
    </border>
    <border>
      <left style="thin">
        <color theme="9"/>
      </left>
      <right style="thin">
        <color theme="9" tint="-0.249977111117893"/>
      </right>
      <top/>
      <bottom/>
      <diagonal/>
    </border>
    <border>
      <left style="thin">
        <color theme="9" tint="-0.249977111117893"/>
      </left>
      <right style="thin">
        <color theme="9" tint="-0.249977111117893"/>
      </right>
      <top/>
      <bottom/>
      <diagonal/>
    </border>
    <border>
      <left style="thin">
        <color theme="9"/>
      </left>
      <right style="thin">
        <color theme="9" tint="-0.249977111117893"/>
      </right>
      <top/>
      <bottom style="thin">
        <color theme="9"/>
      </bottom>
      <diagonal/>
    </border>
    <border>
      <left style="thin">
        <color theme="9" tint="-0.249977111117893"/>
      </left>
      <right style="thin">
        <color theme="9" tint="-0.249977111117893"/>
      </right>
      <top/>
      <bottom style="thin">
        <color theme="9" tint="-0.249977111117893"/>
      </bottom>
      <diagonal/>
    </border>
    <border>
      <left style="thin">
        <color theme="9"/>
      </left>
      <right/>
      <top/>
      <bottom/>
      <diagonal/>
    </border>
    <border>
      <left style="thin">
        <color theme="9"/>
      </left>
      <right style="thin">
        <color theme="9"/>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bottom>
      <diagonal/>
    </border>
    <border>
      <left/>
      <right style="thin">
        <color theme="9"/>
      </right>
      <top/>
      <bottom/>
      <diagonal/>
    </border>
    <border>
      <left/>
      <right style="thin">
        <color indexed="64"/>
      </right>
      <top style="thin">
        <color theme="9"/>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34">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14" fontId="9" fillId="0" borderId="0" xfId="0" applyNumberFormat="1" applyFont="1" applyAlignment="1">
      <alignment horizontal="center" vertical="center"/>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11" xfId="0" applyFont="1" applyFill="1" applyBorder="1" applyAlignment="1">
      <alignment horizontal="center" vertical="center" wrapText="1"/>
    </xf>
    <xf numFmtId="0" fontId="8" fillId="0" borderId="10" xfId="0" applyFont="1" applyFill="1" applyBorder="1" applyAlignment="1">
      <alignment vertic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vertical="center" wrapText="1"/>
    </xf>
    <xf numFmtId="0" fontId="8" fillId="0" borderId="1" xfId="0" applyFont="1" applyFill="1" applyBorder="1" applyAlignment="1">
      <alignment horizontal="center" vertical="center"/>
    </xf>
    <xf numFmtId="0" fontId="8" fillId="0" borderId="6" xfId="0" applyFont="1" applyBorder="1" applyAlignment="1">
      <alignment vertical="center" wrapText="1"/>
    </xf>
    <xf numFmtId="0" fontId="8" fillId="0" borderId="7" xfId="0" applyFont="1" applyFill="1" applyBorder="1" applyAlignment="1">
      <alignment horizontal="center" vertical="center"/>
    </xf>
    <xf numFmtId="0" fontId="8" fillId="0" borderId="13" xfId="0" applyFont="1" applyBorder="1" applyAlignment="1">
      <alignment vertical="center" wrapText="1"/>
    </xf>
    <xf numFmtId="0" fontId="8" fillId="0" borderId="13" xfId="0" applyFont="1" applyFill="1" applyBorder="1" applyAlignment="1">
      <alignment horizontal="center" vertical="center" wrapText="1"/>
    </xf>
    <xf numFmtId="56" fontId="8" fillId="0" borderId="13"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Border="1" applyAlignment="1">
      <alignment vertical="center" wrapText="1"/>
    </xf>
    <xf numFmtId="0" fontId="8" fillId="0" borderId="1" xfId="0" applyFont="1" applyBorder="1">
      <alignment vertical="center"/>
    </xf>
    <xf numFmtId="0" fontId="4" fillId="0" borderId="0" xfId="0" applyFont="1" applyAlignment="1">
      <alignment horizontal="center" vertical="center" wrapText="1"/>
    </xf>
    <xf numFmtId="0" fontId="3" fillId="0" borderId="0" xfId="0" applyFont="1" applyAlignment="1">
      <alignment vertical="center" wrapText="1"/>
    </xf>
    <xf numFmtId="0" fontId="8" fillId="0" borderId="3" xfId="0" applyFont="1" applyBorder="1" applyAlignment="1">
      <alignment vertical="center"/>
    </xf>
    <xf numFmtId="0" fontId="8" fillId="0" borderId="1" xfId="0" applyFont="1" applyBorder="1" applyAlignment="1">
      <alignment vertical="center"/>
    </xf>
    <xf numFmtId="0" fontId="8" fillId="0" borderId="8" xfId="0" applyFont="1" applyFill="1" applyBorder="1" applyAlignment="1">
      <alignment vertical="center" wrapText="1"/>
    </xf>
    <xf numFmtId="0" fontId="8" fillId="0" borderId="1" xfId="0" applyFont="1" applyBorder="1" applyAlignment="1">
      <alignment vertical="center" wrapText="1" shrinkToFit="1"/>
    </xf>
    <xf numFmtId="56" fontId="8" fillId="0" borderId="3" xfId="0" applyNumberFormat="1" applyFont="1" applyFill="1" applyBorder="1" applyAlignment="1">
      <alignment vertical="center"/>
    </xf>
    <xf numFmtId="56" fontId="8" fillId="0" borderId="3"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3" fontId="8" fillId="0" borderId="3" xfId="0" applyNumberFormat="1" applyFont="1" applyFill="1" applyBorder="1" applyAlignment="1">
      <alignment horizontal="center" vertical="center" wrapText="1"/>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vertical="top" wrapText="1"/>
    </xf>
    <xf numFmtId="3" fontId="8" fillId="0" borderId="12" xfId="0" applyNumberFormat="1" applyFont="1" applyFill="1" applyBorder="1" applyAlignment="1">
      <alignment horizont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vertical="top"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0" fontId="2" fillId="0" borderId="1" xfId="1" applyBorder="1" applyAlignment="1">
      <alignment horizontal="left" vertical="center" wrapText="1"/>
    </xf>
    <xf numFmtId="0" fontId="11" fillId="0" borderId="1" xfId="1" applyFont="1" applyBorder="1" applyAlignment="1">
      <alignment horizontal="left" vertical="center" wrapText="1"/>
    </xf>
    <xf numFmtId="0" fontId="2" fillId="0" borderId="3" xfId="1" applyBorder="1" applyAlignment="1">
      <alignment horizontal="left" vertical="center" wrapText="1"/>
    </xf>
    <xf numFmtId="0" fontId="9" fillId="0" borderId="1" xfId="0" applyFont="1" applyFill="1" applyBorder="1" applyAlignment="1">
      <alignment horizontal="center" vertical="center" wrapText="1"/>
    </xf>
    <xf numFmtId="56" fontId="8"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wrapText="1"/>
    </xf>
    <xf numFmtId="0" fontId="8" fillId="0" borderId="2" xfId="0" applyFont="1" applyFill="1" applyBorder="1" applyAlignment="1">
      <alignment vertical="center" wrapText="1"/>
    </xf>
    <xf numFmtId="3" fontId="8" fillId="0" borderId="2"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vertical="center"/>
    </xf>
    <xf numFmtId="56" fontId="8" fillId="0" borderId="10"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2" fillId="0" borderId="13" xfId="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0" borderId="10" xfId="0" applyNumberFormat="1" applyFont="1" applyFill="1" applyBorder="1" applyAlignment="1">
      <alignment horizontal="center" vertical="center"/>
    </xf>
    <xf numFmtId="177" fontId="8" fillId="0" borderId="13" xfId="0" applyNumberFormat="1" applyFont="1" applyFill="1" applyBorder="1" applyAlignment="1">
      <alignment horizontal="center" vertical="center"/>
    </xf>
    <xf numFmtId="14" fontId="3" fillId="0" borderId="0" xfId="0" applyNumberFormat="1" applyFont="1">
      <alignment vertical="center"/>
    </xf>
    <xf numFmtId="14" fontId="4" fillId="0" borderId="0" xfId="0" applyNumberFormat="1" applyFont="1" applyAlignment="1">
      <alignment horizontal="center" vertical="center" wrapText="1"/>
    </xf>
    <xf numFmtId="14"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4" fontId="8" fillId="0" borderId="3" xfId="0" applyNumberFormat="1" applyFont="1" applyFill="1" applyBorder="1" applyAlignment="1">
      <alignment vertical="center"/>
    </xf>
    <xf numFmtId="1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8" fillId="0" borderId="10"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7" xfId="0" applyNumberFormat="1" applyFont="1" applyFill="1" applyBorder="1" applyAlignment="1">
      <alignment horizontal="center" vertical="center" wrapText="1"/>
    </xf>
    <xf numFmtId="14" fontId="8" fillId="0" borderId="13" xfId="0" applyNumberFormat="1" applyFont="1" applyFill="1" applyBorder="1" applyAlignment="1">
      <alignment horizontal="center" vertical="center"/>
    </xf>
    <xf numFmtId="14" fontId="8" fillId="0" borderId="13" xfId="0" applyNumberFormat="1" applyFont="1" applyFill="1" applyBorder="1" applyAlignment="1">
      <alignment horizontal="center" vertical="center" wrapText="1"/>
    </xf>
    <xf numFmtId="0" fontId="8" fillId="0" borderId="10" xfId="0" applyFont="1" applyFill="1" applyBorder="1" applyAlignment="1">
      <alignment horizontal="left" vertical="top" wrapText="1"/>
    </xf>
    <xf numFmtId="0" fontId="8" fillId="0" borderId="24" xfId="0" applyFont="1" applyBorder="1" applyAlignment="1">
      <alignment vertical="center" wrapText="1"/>
    </xf>
    <xf numFmtId="0" fontId="8" fillId="0" borderId="1" xfId="0" applyFont="1" applyBorder="1" applyAlignment="1">
      <alignment horizontal="left"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1" xfId="0" applyBorder="1">
      <alignment vertical="center"/>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2" xfId="0" applyBorder="1">
      <alignment vertical="center"/>
    </xf>
    <xf numFmtId="0" fontId="3" fillId="0" borderId="0" xfId="0" applyFont="1" applyAlignment="1">
      <alignment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left" vertical="center" wrapText="1"/>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3" xfId="0" applyNumberFormat="1" applyFont="1" applyFill="1" applyBorder="1" applyAlignment="1">
      <alignment vertical="center"/>
    </xf>
    <xf numFmtId="177" fontId="8" fillId="0" borderId="1" xfId="0" applyNumberFormat="1" applyFont="1" applyFill="1" applyBorder="1" applyAlignment="1">
      <alignment vertical="center"/>
    </xf>
    <xf numFmtId="14" fontId="8" fillId="0" borderId="1" xfId="0" applyNumberFormat="1" applyFont="1" applyFill="1" applyBorder="1" applyAlignment="1">
      <alignment vertical="center"/>
    </xf>
    <xf numFmtId="0" fontId="8" fillId="0" borderId="2" xfId="0" applyFont="1" applyFill="1" applyBorder="1" applyAlignment="1">
      <alignment vertical="center"/>
    </xf>
    <xf numFmtId="0" fontId="8" fillId="0" borderId="6" xfId="0" applyFont="1" applyFill="1" applyBorder="1" applyAlignment="1">
      <alignment vertical="center"/>
    </xf>
    <xf numFmtId="0" fontId="8" fillId="0" borderId="3" xfId="0" applyFont="1" applyFill="1" applyBorder="1" applyAlignment="1">
      <alignment vertical="center"/>
    </xf>
    <xf numFmtId="0" fontId="8" fillId="0" borderId="9" xfId="0" applyFont="1" applyFill="1" applyBorder="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left" vertical="center" wrapText="1"/>
    </xf>
    <xf numFmtId="14"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3" xfId="0" applyFont="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2" fillId="0" borderId="1" xfId="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1" xfId="0" applyFont="1" applyBorder="1" applyAlignment="1">
      <alignment vertical="center" wrapText="1"/>
    </xf>
    <xf numFmtId="3" fontId="16" fillId="0" borderId="3"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6" fillId="0" borderId="9" xfId="0" applyFont="1" applyBorder="1" applyAlignment="1">
      <alignment vertical="center" wrapText="1"/>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Border="1" applyAlignment="1">
      <alignment horizontal="center" vertical="center" wrapText="1"/>
    </xf>
    <xf numFmtId="14" fontId="8" fillId="0" borderId="6" xfId="0" applyNumberFormat="1" applyFont="1" applyFill="1" applyBorder="1" applyAlignment="1">
      <alignment horizontal="center" vertical="center"/>
    </xf>
    <xf numFmtId="0" fontId="2" fillId="0" borderId="6" xfId="1" applyFill="1" applyBorder="1" applyAlignment="1">
      <alignment horizontal="center" vertical="center" wrapText="1"/>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0" fillId="0" borderId="25" xfId="0" applyBorder="1">
      <alignment vertical="center"/>
    </xf>
    <xf numFmtId="0" fontId="8" fillId="0" borderId="26" xfId="0"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6" fillId="0" borderId="3" xfId="0" applyFont="1" applyBorder="1" applyAlignment="1">
      <alignment horizontal="left" vertical="center" wrapText="1"/>
    </xf>
    <xf numFmtId="0" fontId="16" fillId="0" borderId="6" xfId="0" applyFont="1" applyBorder="1" applyAlignment="1">
      <alignment horizontal="left" vertical="center" wrapText="1"/>
    </xf>
    <xf numFmtId="14" fontId="8" fillId="0" borderId="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0" fontId="2" fillId="0" borderId="3" xfId="1" applyFill="1" applyBorder="1" applyAlignment="1">
      <alignment horizontal="center" vertical="center" wrapText="1"/>
    </xf>
    <xf numFmtId="0" fontId="2" fillId="0" borderId="6" xfId="1" applyFill="1" applyBorder="1" applyAlignment="1">
      <alignment horizontal="center" vertical="center" wrapText="1"/>
    </xf>
    <xf numFmtId="177" fontId="8"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2" fillId="0" borderId="3" xfId="1" applyFill="1" applyBorder="1" applyAlignment="1">
      <alignment horizontal="left" vertical="center" wrapText="1"/>
    </xf>
    <xf numFmtId="0" fontId="2" fillId="0" borderId="6" xfId="1" applyFill="1" applyBorder="1" applyAlignment="1">
      <alignment horizontal="left" vertical="center" wrapText="1"/>
    </xf>
    <xf numFmtId="56" fontId="8" fillId="0" borderId="3"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9" xfId="0" applyFont="1" applyFill="1" applyBorder="1" applyAlignment="1">
      <alignment horizontal="left" vertical="center" wrapText="1"/>
    </xf>
    <xf numFmtId="0" fontId="2" fillId="0" borderId="9" xfId="1" applyFill="1" applyBorder="1" applyAlignment="1">
      <alignment horizontal="center" vertical="center" wrapText="1"/>
    </xf>
    <xf numFmtId="0" fontId="8" fillId="0" borderId="9"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6" xfId="1" applyFill="1" applyBorder="1" applyAlignment="1">
      <alignment horizontal="left" vertical="center" wrapText="1"/>
    </xf>
    <xf numFmtId="0" fontId="2" fillId="0" borderId="20" xfId="1" applyFill="1" applyBorder="1" applyAlignment="1">
      <alignment horizontal="left" vertical="center" wrapText="1"/>
    </xf>
    <xf numFmtId="56" fontId="8" fillId="0" borderId="9" xfId="0" applyNumberFormat="1" applyFont="1" applyFill="1" applyBorder="1" applyAlignment="1">
      <alignment horizontal="center" vertical="center"/>
    </xf>
    <xf numFmtId="0" fontId="8" fillId="0" borderId="12" xfId="0" applyFont="1" applyFill="1" applyBorder="1" applyAlignment="1">
      <alignment horizontal="center" vertical="center" wrapText="1"/>
    </xf>
    <xf numFmtId="56" fontId="15" fillId="0" borderId="3" xfId="0" applyNumberFormat="1" applyFont="1" applyFill="1" applyBorder="1" applyAlignment="1">
      <alignment horizontal="center" vertical="center"/>
    </xf>
    <xf numFmtId="56" fontId="15" fillId="0" borderId="9" xfId="0" applyNumberFormat="1" applyFont="1" applyFill="1" applyBorder="1" applyAlignment="1">
      <alignment horizontal="center" vertical="center"/>
    </xf>
    <xf numFmtId="56" fontId="15" fillId="0" borderId="6" xfId="0" applyNumberFormat="1" applyFont="1" applyFill="1" applyBorder="1" applyAlignment="1">
      <alignment horizontal="center" vertical="center"/>
    </xf>
    <xf numFmtId="0" fontId="2" fillId="0" borderId="9" xfId="1" applyFill="1" applyBorder="1" applyAlignment="1">
      <alignment horizontal="left"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 xfId="1" applyBorder="1" applyAlignment="1">
      <alignment horizontal="left" vertical="center" wrapText="1"/>
    </xf>
    <xf numFmtId="0" fontId="2" fillId="0" borderId="6" xfId="1" applyBorder="1" applyAlignment="1">
      <alignment horizontal="left"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0" borderId="3" xfId="1" applyBorder="1" applyAlignment="1">
      <alignment horizontal="left" vertical="center" wrapText="1"/>
    </xf>
    <xf numFmtId="0" fontId="2" fillId="0" borderId="9" xfId="1" applyBorder="1" applyAlignment="1">
      <alignment horizontal="left" vertical="center" wrapText="1"/>
    </xf>
    <xf numFmtId="3" fontId="8" fillId="0" borderId="1" xfId="0" applyNumberFormat="1" applyFont="1" applyFill="1" applyBorder="1" applyAlignment="1">
      <alignment horizontal="center" vertical="center"/>
    </xf>
    <xf numFmtId="3" fontId="8" fillId="0" borderId="6" xfId="0" applyNumberFormat="1" applyFont="1" applyFill="1" applyBorder="1" applyAlignment="1">
      <alignment horizontal="center" vertical="center"/>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3" borderId="1" xfId="1" applyFont="1" applyFill="1" applyBorder="1" applyAlignment="1">
      <alignment horizontal="center" vertical="center" wrapText="1"/>
    </xf>
    <xf numFmtId="56" fontId="8" fillId="0" borderId="3"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2" fillId="0" borderId="18" xfId="1" applyFill="1" applyBorder="1" applyAlignment="1">
      <alignment horizontal="left" vertical="center" wrapText="1"/>
    </xf>
    <xf numFmtId="0" fontId="8" fillId="0" borderId="9" xfId="0" applyFont="1" applyFill="1" applyBorder="1" applyAlignment="1">
      <alignment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8" fillId="0" borderId="17" xfId="0" applyFont="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177" fontId="8" fillId="0" borderId="3"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0" fontId="8" fillId="0" borderId="23" xfId="0" applyFont="1" applyBorder="1" applyAlignment="1">
      <alignment horizontal="center"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177" fontId="8" fillId="0" borderId="9" xfId="0" applyNumberFormat="1" applyFont="1" applyFill="1" applyBorder="1" applyAlignment="1">
      <alignment horizontal="center" vertical="center"/>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14" fontId="8" fillId="0" borderId="9" xfId="0" applyNumberFormat="1"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jst.go.jp/start/score/r4/index.html" TargetMode="External"/><Relationship Id="rId13" Type="http://schemas.openxmlformats.org/officeDocument/2006/relationships/hyperlink" Target="https://jp.foundation.canon/aid_common/aid_industrial_base/information.html" TargetMode="External"/><Relationship Id="rId18" Type="http://schemas.openxmlformats.org/officeDocument/2006/relationships/hyperlink" Target="http://www.rentall-zaidan.jp/kenkyuuzyosei/index.htm" TargetMode="External"/><Relationship Id="rId3" Type="http://schemas.openxmlformats.org/officeDocument/2006/relationships/hyperlink" Target="https://jp.gsk.com/ja-jp/research/glaxosmithkline-research-grant/" TargetMode="External"/><Relationship Id="rId21" Type="http://schemas.openxmlformats.org/officeDocument/2006/relationships/comments" Target="../comments1.xml"/><Relationship Id="rId7" Type="http://schemas.openxmlformats.org/officeDocument/2006/relationships/hyperlink" Target="https://www.otc-spf.jp/" TargetMode="External"/><Relationship Id="rId12" Type="http://schemas.openxmlformats.org/officeDocument/2006/relationships/hyperlink" Target="https://jp.foundation.canon/aid_common/aid_ideal/information.html" TargetMode="External"/><Relationship Id="rId17" Type="http://schemas.openxmlformats.org/officeDocument/2006/relationships/hyperlink" Target="https://www.inamori-f.or.jp/recipient/" TargetMode="External"/><Relationship Id="rId2" Type="http://schemas.openxmlformats.org/officeDocument/2006/relationships/hyperlink" Target="https://www.nidec.com/jp/nagamori-f/" TargetMode="External"/><Relationship Id="rId16" Type="http://schemas.openxmlformats.org/officeDocument/2006/relationships/hyperlink" Target="http://www.zaitakuiryo-yuumizaidan.com/main/jyosei.html" TargetMode="External"/><Relationship Id="rId20" Type="http://schemas.openxmlformats.org/officeDocument/2006/relationships/vmlDrawing" Target="../drawings/vmlDrawing1.vml"/><Relationship Id="rId1" Type="http://schemas.openxmlformats.org/officeDocument/2006/relationships/hyperlink" Target="https://www.jili.or.jp/workshop/josei/index.html" TargetMode="External"/><Relationship Id="rId6" Type="http://schemas.openxmlformats.org/officeDocument/2006/relationships/hyperlink" Target="https://tobe-maki.or.jp/" TargetMode="External"/><Relationship Id="rId11" Type="http://schemas.openxmlformats.org/officeDocument/2006/relationships/hyperlink" Target="https://www.nips.ac.jp/jusnou/recruit/" TargetMode="External"/><Relationship Id="rId5" Type="http://schemas.openxmlformats.org/officeDocument/2006/relationships/hyperlink" Target="https://www.jnhf.or.jp/" TargetMode="External"/><Relationship Id="rId15" Type="http://schemas.openxmlformats.org/officeDocument/2006/relationships/hyperlink" Target="https://www.taf.or.jp/grant-c/02/" TargetMode="External"/><Relationship Id="rId10" Type="http://schemas.openxmlformats.org/officeDocument/2006/relationships/hyperlink" Target="https://jssf.or.jp/" TargetMode="External"/><Relationship Id="rId19" Type="http://schemas.openxmlformats.org/officeDocument/2006/relationships/printerSettings" Target="../printerSettings/printerSettings1.bin"/><Relationship Id="rId4" Type="http://schemas.openxmlformats.org/officeDocument/2006/relationships/hyperlink" Target="https://www.bms.com/jp/csr/research-grant-2022.html" TargetMode="External"/><Relationship Id="rId9" Type="http://schemas.openxmlformats.org/officeDocument/2006/relationships/hyperlink" Target="http://www.kwef.or.jp/" TargetMode="External"/><Relationship Id="rId14" Type="http://schemas.openxmlformats.org/officeDocument/2006/relationships/hyperlink" Target="https://www.kose-cosmetology.or.jp/research_support/researchSupport3.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4221"/>
  <sheetViews>
    <sheetView tabSelected="1" topLeftCell="A2" zoomScaleNormal="100" zoomScaleSheetLayoutView="115" workbookViewId="0">
      <pane xSplit="2" ySplit="8" topLeftCell="C252" activePane="bottomRight" state="frozen"/>
      <selection activeCell="A2" sqref="A2"/>
      <selection pane="topRight" activeCell="C2" sqref="C2"/>
      <selection pane="bottomLeft" activeCell="A10" sqref="A10"/>
      <selection pane="bottomRight" activeCell="I258" sqref="I258"/>
    </sheetView>
  </sheetViews>
  <sheetFormatPr defaultRowHeight="18.75"/>
  <cols>
    <col min="1" max="1" width="2.75" customWidth="1"/>
    <col min="2" max="2" width="5.375" style="1" customWidth="1"/>
    <col min="3" max="3" width="7.125" style="1" customWidth="1"/>
    <col min="4" max="6" width="4.375" style="1" customWidth="1"/>
    <col min="7" max="7" width="21.375" style="37" customWidth="1"/>
    <col min="8" max="8" width="23" style="139" customWidth="1"/>
    <col min="9" max="9" width="32.625" style="37" customWidth="1"/>
    <col min="10" max="10" width="16.625" style="1" customWidth="1"/>
    <col min="11" max="11" width="18.375" style="2" customWidth="1"/>
    <col min="12" max="12" width="8" style="1" customWidth="1"/>
    <col min="13" max="15" width="9.625" style="116" customWidth="1"/>
    <col min="16" max="16" width="11.625" style="107" customWidth="1"/>
    <col min="17" max="17" width="24.875" style="68" customWidth="1"/>
    <col min="18" max="18" width="26.375" style="2" customWidth="1"/>
  </cols>
  <sheetData>
    <row r="1" spans="2:18" hidden="1">
      <c r="B1" s="4">
        <f ca="1">TODAY()</f>
        <v>44795</v>
      </c>
      <c r="H1" s="2"/>
    </row>
    <row r="2" spans="2:18" ht="19.5">
      <c r="B2" s="396" t="s">
        <v>21</v>
      </c>
      <c r="C2" s="396"/>
      <c r="D2" s="396"/>
      <c r="E2" s="396"/>
      <c r="F2" s="396"/>
      <c r="G2" s="396"/>
      <c r="H2" s="396"/>
      <c r="I2" s="396"/>
      <c r="J2" s="396"/>
      <c r="K2" s="396"/>
      <c r="L2" s="396"/>
      <c r="M2" s="396"/>
      <c r="N2" s="396"/>
      <c r="O2" s="396"/>
      <c r="P2" s="396"/>
      <c r="Q2" s="396"/>
    </row>
    <row r="3" spans="2:18" ht="19.5">
      <c r="B3" s="6"/>
      <c r="C3" s="6"/>
      <c r="D3" s="6"/>
      <c r="E3" s="6"/>
      <c r="F3" s="6"/>
      <c r="G3" s="36"/>
      <c r="H3" s="6"/>
      <c r="I3" s="36"/>
      <c r="J3" s="7"/>
      <c r="K3" s="6"/>
      <c r="L3" s="6"/>
      <c r="M3" s="117"/>
      <c r="N3" s="117"/>
      <c r="O3" s="117"/>
      <c r="P3" s="108"/>
      <c r="Q3" s="397">
        <v>44795</v>
      </c>
      <c r="R3" s="397"/>
    </row>
    <row r="4" spans="2:18" ht="15.75" customHeight="1">
      <c r="B4" s="6"/>
      <c r="C4" s="398" t="s">
        <v>16</v>
      </c>
      <c r="D4" s="398"/>
      <c r="E4" s="398"/>
      <c r="F4" s="398"/>
      <c r="G4" s="398"/>
      <c r="H4" s="398"/>
      <c r="I4" s="398"/>
      <c r="J4" s="398"/>
      <c r="K4" s="398"/>
      <c r="L4" s="398"/>
      <c r="M4" s="398"/>
      <c r="N4" s="398"/>
      <c r="O4" s="398"/>
      <c r="P4" s="398"/>
    </row>
    <row r="5" spans="2:18" ht="15.75" customHeight="1">
      <c r="B5" s="6"/>
      <c r="C5" s="399" t="s">
        <v>19</v>
      </c>
      <c r="D5" s="399"/>
      <c r="E5" s="399"/>
      <c r="F5" s="399"/>
      <c r="G5" s="399"/>
      <c r="H5" s="399"/>
      <c r="I5" s="399"/>
      <c r="J5" s="399"/>
      <c r="K5" s="399"/>
      <c r="L5" s="399"/>
      <c r="M5" s="399"/>
      <c r="N5" s="399"/>
      <c r="O5" s="399"/>
      <c r="P5" s="399"/>
      <c r="Q5" s="69"/>
    </row>
    <row r="6" spans="2:18" ht="15.75" customHeight="1">
      <c r="B6" s="6"/>
      <c r="C6" s="398" t="s">
        <v>18</v>
      </c>
      <c r="D6" s="398"/>
      <c r="E6" s="398"/>
      <c r="F6" s="398"/>
      <c r="G6" s="398"/>
      <c r="H6" s="398"/>
      <c r="I6" s="398"/>
      <c r="J6" s="398"/>
      <c r="K6" s="398"/>
      <c r="L6" s="398"/>
      <c r="M6" s="398"/>
      <c r="N6" s="398"/>
      <c r="O6" s="398"/>
      <c r="P6" s="398"/>
      <c r="Q6" s="69"/>
    </row>
    <row r="7" spans="2:18" ht="15.75" customHeight="1">
      <c r="B7" s="6"/>
      <c r="C7" s="398" t="s">
        <v>17</v>
      </c>
      <c r="D7" s="398"/>
      <c r="E7" s="398"/>
      <c r="F7" s="398"/>
      <c r="G7" s="398"/>
      <c r="H7" s="398"/>
      <c r="I7" s="398"/>
      <c r="J7" s="398"/>
      <c r="K7" s="398"/>
      <c r="L7" s="398"/>
      <c r="M7" s="398"/>
      <c r="N7" s="398"/>
      <c r="O7" s="398"/>
      <c r="P7" s="398"/>
      <c r="Q7" s="69"/>
    </row>
    <row r="8" spans="2:18" ht="15.75">
      <c r="B8" s="400" t="s">
        <v>0</v>
      </c>
      <c r="C8" s="402" t="s">
        <v>11</v>
      </c>
      <c r="D8" s="403" t="s">
        <v>20</v>
      </c>
      <c r="E8" s="403"/>
      <c r="F8" s="403"/>
      <c r="G8" s="404" t="s">
        <v>1</v>
      </c>
      <c r="H8" s="404" t="s">
        <v>6</v>
      </c>
      <c r="I8" s="404" t="s">
        <v>25</v>
      </c>
      <c r="J8" s="404" t="s">
        <v>7</v>
      </c>
      <c r="K8" s="410" t="s">
        <v>2</v>
      </c>
      <c r="L8" s="411"/>
      <c r="M8" s="406" t="s">
        <v>12</v>
      </c>
      <c r="N8" s="406" t="s">
        <v>13</v>
      </c>
      <c r="O8" s="406" t="s">
        <v>14</v>
      </c>
      <c r="P8" s="408" t="s">
        <v>15</v>
      </c>
      <c r="Q8" s="383" t="s">
        <v>4</v>
      </c>
      <c r="R8" s="412" t="s">
        <v>5</v>
      </c>
    </row>
    <row r="9" spans="2:18" ht="121.5" customHeight="1">
      <c r="B9" s="401"/>
      <c r="C9" s="402"/>
      <c r="D9" s="3" t="s">
        <v>8</v>
      </c>
      <c r="E9" s="3" t="s">
        <v>9</v>
      </c>
      <c r="F9" s="3" t="s">
        <v>10</v>
      </c>
      <c r="G9" s="405"/>
      <c r="H9" s="405"/>
      <c r="I9" s="405"/>
      <c r="J9" s="405"/>
      <c r="K9" s="5" t="s">
        <v>31</v>
      </c>
      <c r="L9" s="10" t="s">
        <v>3</v>
      </c>
      <c r="M9" s="407"/>
      <c r="N9" s="407"/>
      <c r="O9" s="407"/>
      <c r="P9" s="409"/>
      <c r="Q9" s="384"/>
      <c r="R9" s="412"/>
    </row>
    <row r="10" spans="2:18" ht="44.25" hidden="1" customHeight="1">
      <c r="B10" s="60" t="s">
        <v>106</v>
      </c>
      <c r="C10" s="59" t="str">
        <f t="shared" ref="C10:C14" ca="1" si="0">IF($B$1&gt;O10, "終了", IF(O10 - $B$1 &lt;= 14, "要問合", "受付中"))</f>
        <v>終了</v>
      </c>
      <c r="D10" s="48"/>
      <c r="E10" s="48"/>
      <c r="F10" s="48" t="s">
        <v>22</v>
      </c>
      <c r="G10" s="97" t="s">
        <v>33</v>
      </c>
      <c r="H10" s="130" t="s">
        <v>34</v>
      </c>
      <c r="I10" s="17" t="s">
        <v>36</v>
      </c>
      <c r="J10" s="45">
        <v>500</v>
      </c>
      <c r="K10" s="35"/>
      <c r="L10" s="46" t="s">
        <v>35</v>
      </c>
      <c r="M10" s="118">
        <v>44531</v>
      </c>
      <c r="N10" s="118">
        <v>44302</v>
      </c>
      <c r="O10" s="118">
        <v>44316</v>
      </c>
      <c r="P10" s="109">
        <v>44713</v>
      </c>
      <c r="Q10" s="54" t="s">
        <v>38</v>
      </c>
      <c r="R10" s="34" t="s">
        <v>37</v>
      </c>
    </row>
    <row r="11" spans="2:18" ht="46.5" hidden="1" customHeight="1">
      <c r="B11" s="39" t="s">
        <v>107</v>
      </c>
      <c r="C11" s="59" t="str">
        <f t="shared" ca="1" si="0"/>
        <v>終了</v>
      </c>
      <c r="D11" s="44" t="s">
        <v>22</v>
      </c>
      <c r="E11" s="44"/>
      <c r="F11" s="48"/>
      <c r="G11" s="97" t="s">
        <v>28</v>
      </c>
      <c r="H11" s="97" t="s">
        <v>42</v>
      </c>
      <c r="I11" s="17" t="s">
        <v>32</v>
      </c>
      <c r="J11" s="45">
        <v>1000</v>
      </c>
      <c r="K11" s="17" t="s">
        <v>40</v>
      </c>
      <c r="L11" s="48" t="s">
        <v>23</v>
      </c>
      <c r="M11" s="118">
        <v>44604</v>
      </c>
      <c r="N11" s="118">
        <v>44679</v>
      </c>
      <c r="O11" s="118">
        <v>44696</v>
      </c>
      <c r="P11" s="109" t="s">
        <v>41</v>
      </c>
      <c r="Q11" s="70" t="s">
        <v>39</v>
      </c>
      <c r="R11" s="35"/>
    </row>
    <row r="12" spans="2:18" ht="50.25" hidden="1" customHeight="1">
      <c r="B12" s="39" t="s">
        <v>108</v>
      </c>
      <c r="C12" s="59" t="str">
        <f t="shared" ca="1" si="0"/>
        <v>終了</v>
      </c>
      <c r="D12" s="44"/>
      <c r="E12" s="44" t="s">
        <v>22</v>
      </c>
      <c r="F12" s="48"/>
      <c r="G12" s="97" t="s">
        <v>43</v>
      </c>
      <c r="H12" s="97" t="s">
        <v>44</v>
      </c>
      <c r="I12" s="17" t="s">
        <v>48</v>
      </c>
      <c r="J12" s="45">
        <v>2000</v>
      </c>
      <c r="K12" s="17" t="s">
        <v>47</v>
      </c>
      <c r="L12" s="48" t="s">
        <v>23</v>
      </c>
      <c r="M12" s="118">
        <v>44621</v>
      </c>
      <c r="N12" s="118">
        <v>44659</v>
      </c>
      <c r="O12" s="118">
        <v>44673</v>
      </c>
      <c r="P12" s="109" t="s">
        <v>45</v>
      </c>
      <c r="Q12" s="71" t="s">
        <v>46</v>
      </c>
      <c r="R12" s="35"/>
    </row>
    <row r="13" spans="2:18" ht="39.75" hidden="1" customHeight="1">
      <c r="B13" s="389" t="s">
        <v>109</v>
      </c>
      <c r="C13" s="240" t="str">
        <f t="shared" ca="1" si="0"/>
        <v>終了</v>
      </c>
      <c r="D13" s="390"/>
      <c r="E13" s="390" t="s">
        <v>53</v>
      </c>
      <c r="F13" s="389"/>
      <c r="G13" s="395" t="s">
        <v>49</v>
      </c>
      <c r="H13" s="395" t="s">
        <v>50</v>
      </c>
      <c r="I13" s="11" t="s">
        <v>52</v>
      </c>
      <c r="J13" s="387">
        <v>4000</v>
      </c>
      <c r="K13" s="389"/>
      <c r="L13" s="390"/>
      <c r="M13" s="246">
        <v>44621</v>
      </c>
      <c r="N13" s="246">
        <v>44698</v>
      </c>
      <c r="O13" s="246">
        <v>44712</v>
      </c>
      <c r="P13" s="245">
        <v>44835</v>
      </c>
      <c r="Q13" s="381" t="s">
        <v>51</v>
      </c>
      <c r="R13" s="379"/>
    </row>
    <row r="14" spans="2:18" ht="44.25" hidden="1" customHeight="1">
      <c r="B14" s="389"/>
      <c r="C14" s="240" t="str">
        <f t="shared" ca="1" si="0"/>
        <v>終了</v>
      </c>
      <c r="D14" s="357"/>
      <c r="E14" s="357"/>
      <c r="F14" s="380"/>
      <c r="G14" s="394"/>
      <c r="H14" s="394"/>
      <c r="I14" s="40" t="s">
        <v>26</v>
      </c>
      <c r="J14" s="388"/>
      <c r="K14" s="380"/>
      <c r="L14" s="357"/>
      <c r="M14" s="246">
        <v>44621</v>
      </c>
      <c r="N14" s="246">
        <v>44698</v>
      </c>
      <c r="O14" s="246">
        <v>44712</v>
      </c>
      <c r="P14" s="245">
        <v>44835</v>
      </c>
      <c r="Q14" s="382"/>
      <c r="R14" s="380"/>
    </row>
    <row r="15" spans="2:18" ht="51" hidden="1" customHeight="1">
      <c r="B15" s="39" t="s">
        <v>110</v>
      </c>
      <c r="C15" s="59" t="str">
        <f t="shared" ref="C15:C31" ca="1" si="1">IF($B$1&gt;O15, "終了", IF(O15 - $B$1 &lt;= 14, "要問合", "受付中"))</f>
        <v>終了</v>
      </c>
      <c r="D15" s="44" t="s">
        <v>22</v>
      </c>
      <c r="E15" s="44" t="s">
        <v>22</v>
      </c>
      <c r="F15" s="44"/>
      <c r="G15" s="97" t="s">
        <v>55</v>
      </c>
      <c r="H15" s="97" t="s">
        <v>56</v>
      </c>
      <c r="I15" s="17" t="s">
        <v>57</v>
      </c>
      <c r="J15" s="45">
        <v>1000</v>
      </c>
      <c r="L15" s="44"/>
      <c r="M15" s="118">
        <v>44652</v>
      </c>
      <c r="N15" s="118">
        <v>44666</v>
      </c>
      <c r="O15" s="118">
        <v>44681</v>
      </c>
      <c r="P15" s="109" t="s">
        <v>59</v>
      </c>
      <c r="Q15" s="70" t="s">
        <v>58</v>
      </c>
      <c r="R15" s="35" t="s">
        <v>65</v>
      </c>
    </row>
    <row r="16" spans="2:18" ht="43.5" hidden="1" customHeight="1">
      <c r="B16" s="39" t="s">
        <v>111</v>
      </c>
      <c r="C16" s="59" t="str">
        <f t="shared" ca="1" si="1"/>
        <v>終了</v>
      </c>
      <c r="D16" s="44"/>
      <c r="E16" s="44" t="s">
        <v>22</v>
      </c>
      <c r="F16" s="44" t="s">
        <v>22</v>
      </c>
      <c r="G16" s="97" t="s">
        <v>60</v>
      </c>
      <c r="H16" s="97" t="s">
        <v>56</v>
      </c>
      <c r="I16" s="17" t="s">
        <v>63</v>
      </c>
      <c r="J16" s="45">
        <v>1000</v>
      </c>
      <c r="K16" s="41" t="s">
        <v>61</v>
      </c>
      <c r="L16" s="44" t="s">
        <v>24</v>
      </c>
      <c r="M16" s="118"/>
      <c r="N16" s="118">
        <v>44657</v>
      </c>
      <c r="O16" s="118">
        <v>44671</v>
      </c>
      <c r="P16" s="109" t="s">
        <v>54</v>
      </c>
      <c r="Q16" s="70" t="s">
        <v>62</v>
      </c>
      <c r="R16" s="35" t="s">
        <v>64</v>
      </c>
    </row>
    <row r="17" spans="2:18" ht="32.25" hidden="1" customHeight="1">
      <c r="B17" s="39" t="s">
        <v>112</v>
      </c>
      <c r="C17" s="59" t="str">
        <f t="shared" ca="1" si="1"/>
        <v>終了</v>
      </c>
      <c r="D17" s="42"/>
      <c r="E17" s="43" t="s">
        <v>22</v>
      </c>
      <c r="F17" s="42"/>
      <c r="G17" s="95" t="s">
        <v>66</v>
      </c>
      <c r="H17" s="95" t="s">
        <v>67</v>
      </c>
      <c r="I17" s="17" t="s">
        <v>74</v>
      </c>
      <c r="J17" s="47">
        <v>2000</v>
      </c>
      <c r="K17" s="38"/>
      <c r="L17" s="42"/>
      <c r="M17" s="120"/>
      <c r="N17" s="124">
        <v>44665</v>
      </c>
      <c r="O17" s="124">
        <v>44679</v>
      </c>
      <c r="P17" s="111" t="s">
        <v>70</v>
      </c>
      <c r="Q17" s="72" t="s">
        <v>69</v>
      </c>
      <c r="R17" s="38" t="s">
        <v>68</v>
      </c>
    </row>
    <row r="18" spans="2:18" ht="75" hidden="1" customHeight="1">
      <c r="B18" s="39" t="s">
        <v>113</v>
      </c>
      <c r="C18" s="59" t="str">
        <f t="shared" ca="1" si="1"/>
        <v>終了</v>
      </c>
      <c r="D18" s="43" t="s">
        <v>22</v>
      </c>
      <c r="E18" s="44" t="s">
        <v>22</v>
      </c>
      <c r="F18" s="44" t="s">
        <v>22</v>
      </c>
      <c r="G18" s="97" t="s">
        <v>72</v>
      </c>
      <c r="H18" s="97" t="s">
        <v>73</v>
      </c>
      <c r="I18" s="17" t="s">
        <v>75</v>
      </c>
      <c r="J18" s="45">
        <v>4500</v>
      </c>
      <c r="K18" s="17" t="s">
        <v>77</v>
      </c>
      <c r="L18" s="44"/>
      <c r="M18" s="118"/>
      <c r="N18" s="118"/>
      <c r="O18" s="118">
        <v>44690</v>
      </c>
      <c r="P18" s="111" t="s">
        <v>70</v>
      </c>
      <c r="Q18" s="70" t="s">
        <v>71</v>
      </c>
      <c r="R18" s="35" t="s">
        <v>76</v>
      </c>
    </row>
    <row r="19" spans="2:18" ht="39.75" hidden="1" customHeight="1">
      <c r="B19" s="39" t="s">
        <v>114</v>
      </c>
      <c r="C19" s="59" t="str">
        <f t="shared" ca="1" si="1"/>
        <v>終了</v>
      </c>
      <c r="D19" s="44"/>
      <c r="E19" s="43" t="s">
        <v>22</v>
      </c>
      <c r="F19" s="44"/>
      <c r="G19" s="97" t="s">
        <v>78</v>
      </c>
      <c r="H19" s="97" t="s">
        <v>79</v>
      </c>
      <c r="I19" s="17" t="s">
        <v>83</v>
      </c>
      <c r="J19" s="45">
        <v>1500</v>
      </c>
      <c r="K19" s="35" t="s">
        <v>80</v>
      </c>
      <c r="L19" s="44"/>
      <c r="M19" s="118"/>
      <c r="N19" s="118">
        <v>44659</v>
      </c>
      <c r="O19" s="118">
        <v>44673</v>
      </c>
      <c r="P19" s="109"/>
      <c r="Q19" s="70" t="s">
        <v>81</v>
      </c>
      <c r="R19" s="35" t="s">
        <v>82</v>
      </c>
    </row>
    <row r="20" spans="2:18" ht="38.25" hidden="1" customHeight="1">
      <c r="B20" s="39" t="s">
        <v>115</v>
      </c>
      <c r="C20" s="59" t="str">
        <f t="shared" ca="1" si="1"/>
        <v>終了</v>
      </c>
      <c r="D20" s="44"/>
      <c r="E20" s="44"/>
      <c r="F20" s="44" t="s">
        <v>22</v>
      </c>
      <c r="G20" s="97" t="s">
        <v>84</v>
      </c>
      <c r="H20" s="97" t="s">
        <v>85</v>
      </c>
      <c r="I20" s="17" t="s">
        <v>88</v>
      </c>
      <c r="J20" s="45">
        <v>1000</v>
      </c>
      <c r="K20" s="41" t="s">
        <v>86</v>
      </c>
      <c r="L20" s="44"/>
      <c r="M20" s="118"/>
      <c r="N20" s="118">
        <v>44728</v>
      </c>
      <c r="O20" s="118">
        <v>44742</v>
      </c>
      <c r="P20" s="109"/>
      <c r="Q20" s="70" t="s">
        <v>87</v>
      </c>
      <c r="R20" s="35" t="s">
        <v>89</v>
      </c>
    </row>
    <row r="21" spans="2:18" ht="45.75" hidden="1" customHeight="1">
      <c r="B21" s="39" t="s">
        <v>116</v>
      </c>
      <c r="C21" s="232" t="str">
        <f t="shared" ca="1" si="1"/>
        <v>終了</v>
      </c>
      <c r="D21" s="44" t="s">
        <v>22</v>
      </c>
      <c r="E21" s="44"/>
      <c r="F21" s="44"/>
      <c r="G21" s="97" t="s">
        <v>90</v>
      </c>
      <c r="H21" s="97" t="s">
        <v>91</v>
      </c>
      <c r="I21" s="17" t="s">
        <v>92</v>
      </c>
      <c r="J21" s="45">
        <v>3000</v>
      </c>
      <c r="K21" s="41"/>
      <c r="L21" s="44"/>
      <c r="M21" s="118"/>
      <c r="N21" s="118">
        <v>44667</v>
      </c>
      <c r="O21" s="118">
        <v>44681</v>
      </c>
      <c r="P21" s="109" t="s">
        <v>93</v>
      </c>
      <c r="Q21" s="70" t="s">
        <v>94</v>
      </c>
      <c r="R21" s="35"/>
    </row>
    <row r="22" spans="2:18" ht="45.75" hidden="1" customHeight="1">
      <c r="B22" s="389" t="s">
        <v>117</v>
      </c>
      <c r="C22" s="240" t="str">
        <f t="shared" ca="1" si="1"/>
        <v>終了</v>
      </c>
      <c r="D22" s="356"/>
      <c r="E22" s="356" t="s">
        <v>22</v>
      </c>
      <c r="F22" s="356"/>
      <c r="G22" s="392" t="s">
        <v>29</v>
      </c>
      <c r="H22" s="392" t="s">
        <v>95</v>
      </c>
      <c r="I22" s="17" t="s">
        <v>97</v>
      </c>
      <c r="J22" s="45">
        <v>1500</v>
      </c>
      <c r="K22" s="41" t="s">
        <v>96</v>
      </c>
      <c r="L22" s="44"/>
      <c r="M22" s="118">
        <v>44652</v>
      </c>
      <c r="N22" s="118">
        <v>44725</v>
      </c>
      <c r="O22" s="118">
        <v>44739</v>
      </c>
      <c r="P22" s="109" t="s">
        <v>93</v>
      </c>
      <c r="Q22" s="385" t="s">
        <v>105</v>
      </c>
      <c r="R22" s="35"/>
    </row>
    <row r="23" spans="2:18" ht="48.75" hidden="1" customHeight="1">
      <c r="B23" s="389"/>
      <c r="C23" s="240" t="str">
        <f t="shared" ca="1" si="1"/>
        <v>終了</v>
      </c>
      <c r="D23" s="373"/>
      <c r="E23" s="373"/>
      <c r="F23" s="373"/>
      <c r="G23" s="393"/>
      <c r="H23" s="393"/>
      <c r="I23" s="17" t="s">
        <v>98</v>
      </c>
      <c r="J23" s="45">
        <v>5000</v>
      </c>
      <c r="K23" s="41" t="s">
        <v>99</v>
      </c>
      <c r="L23" s="44"/>
      <c r="M23" s="118">
        <v>44652</v>
      </c>
      <c r="N23" s="118">
        <v>44725</v>
      </c>
      <c r="O23" s="118">
        <v>44739</v>
      </c>
      <c r="P23" s="109" t="s">
        <v>93</v>
      </c>
      <c r="Q23" s="386"/>
      <c r="R23" s="17" t="s">
        <v>100</v>
      </c>
    </row>
    <row r="24" spans="2:18" ht="48.75" hidden="1" customHeight="1">
      <c r="B24" s="389"/>
      <c r="C24" s="240" t="str">
        <f t="shared" ca="1" si="1"/>
        <v>終了</v>
      </c>
      <c r="D24" s="373"/>
      <c r="E24" s="373"/>
      <c r="F24" s="373"/>
      <c r="G24" s="393"/>
      <c r="H24" s="393"/>
      <c r="I24" s="17" t="s">
        <v>101</v>
      </c>
      <c r="J24" s="45">
        <v>1000</v>
      </c>
      <c r="K24" s="41" t="s">
        <v>96</v>
      </c>
      <c r="L24" s="44"/>
      <c r="M24" s="118">
        <v>44652</v>
      </c>
      <c r="N24" s="118">
        <v>44718</v>
      </c>
      <c r="O24" s="118">
        <v>44732</v>
      </c>
      <c r="P24" s="109" t="s">
        <v>102</v>
      </c>
      <c r="Q24" s="386"/>
      <c r="R24" s="35"/>
    </row>
    <row r="25" spans="2:18" ht="41.25" hidden="1" customHeight="1">
      <c r="B25" s="389"/>
      <c r="C25" s="240" t="str">
        <f t="shared" ca="1" si="1"/>
        <v>終了</v>
      </c>
      <c r="D25" s="373"/>
      <c r="E25" s="373"/>
      <c r="F25" s="373"/>
      <c r="G25" s="393"/>
      <c r="H25" s="393"/>
      <c r="I25" s="17" t="s">
        <v>103</v>
      </c>
      <c r="J25" s="45">
        <v>1000</v>
      </c>
      <c r="K25" s="41" t="s">
        <v>96</v>
      </c>
      <c r="L25" s="44"/>
      <c r="M25" s="118">
        <v>44652</v>
      </c>
      <c r="N25" s="118">
        <v>44713</v>
      </c>
      <c r="O25" s="118">
        <v>44727</v>
      </c>
      <c r="P25" s="109" t="s">
        <v>30</v>
      </c>
      <c r="Q25" s="386"/>
      <c r="R25" s="35"/>
    </row>
    <row r="26" spans="2:18" s="8" customFormat="1" ht="48.75" hidden="1" customHeight="1">
      <c r="B26" s="389"/>
      <c r="C26" s="240" t="str">
        <f t="shared" ca="1" si="1"/>
        <v>終了</v>
      </c>
      <c r="D26" s="357"/>
      <c r="E26" s="357"/>
      <c r="F26" s="357"/>
      <c r="G26" s="394"/>
      <c r="H26" s="394"/>
      <c r="I26" s="17" t="s">
        <v>104</v>
      </c>
      <c r="J26" s="45">
        <v>1000</v>
      </c>
      <c r="K26" s="41" t="s">
        <v>96</v>
      </c>
      <c r="L26" s="44"/>
      <c r="M26" s="118">
        <v>44652</v>
      </c>
      <c r="N26" s="118">
        <v>44728</v>
      </c>
      <c r="O26" s="118">
        <v>44742</v>
      </c>
      <c r="P26" s="109" t="s">
        <v>27</v>
      </c>
      <c r="Q26" s="382"/>
      <c r="R26" s="35"/>
    </row>
    <row r="27" spans="2:18" s="8" customFormat="1" ht="42.75" hidden="1" customHeight="1">
      <c r="B27" s="391" t="s">
        <v>118</v>
      </c>
      <c r="C27" s="240" t="str">
        <f t="shared" ca="1" si="1"/>
        <v>終了</v>
      </c>
      <c r="D27" s="356"/>
      <c r="E27" s="356" t="s">
        <v>22</v>
      </c>
      <c r="F27" s="356"/>
      <c r="G27" s="358" t="s">
        <v>119</v>
      </c>
      <c r="H27" s="81" t="s">
        <v>125</v>
      </c>
      <c r="I27" s="13" t="s">
        <v>120</v>
      </c>
      <c r="J27" s="12">
        <v>3000</v>
      </c>
      <c r="K27" s="14"/>
      <c r="L27" s="14"/>
      <c r="M27" s="235">
        <v>44743</v>
      </c>
      <c r="N27" s="235">
        <v>44753</v>
      </c>
      <c r="O27" s="241">
        <v>44773</v>
      </c>
      <c r="P27" s="237" t="s">
        <v>130</v>
      </c>
      <c r="Q27" s="354" t="s">
        <v>131</v>
      </c>
      <c r="R27" s="17"/>
    </row>
    <row r="28" spans="2:18" s="8" customFormat="1" ht="45" hidden="1" customHeight="1">
      <c r="B28" s="391"/>
      <c r="C28" s="240" t="str">
        <f t="shared" ca="1" si="1"/>
        <v>終了</v>
      </c>
      <c r="D28" s="373"/>
      <c r="E28" s="373"/>
      <c r="F28" s="373"/>
      <c r="G28" s="364"/>
      <c r="H28" s="81" t="s">
        <v>126</v>
      </c>
      <c r="I28" s="13" t="s">
        <v>120</v>
      </c>
      <c r="J28" s="12">
        <v>10000</v>
      </c>
      <c r="K28" s="28"/>
      <c r="L28" s="28"/>
      <c r="M28" s="235">
        <v>44743</v>
      </c>
      <c r="N28" s="235">
        <v>44753</v>
      </c>
      <c r="O28" s="241">
        <v>44773</v>
      </c>
      <c r="P28" s="237" t="s">
        <v>130</v>
      </c>
      <c r="Q28" s="378"/>
      <c r="R28" s="17"/>
    </row>
    <row r="29" spans="2:18" s="8" customFormat="1" ht="39" hidden="1" customHeight="1">
      <c r="B29" s="391"/>
      <c r="C29" s="240" t="str">
        <f t="shared" ca="1" si="1"/>
        <v>終了</v>
      </c>
      <c r="D29" s="373"/>
      <c r="E29" s="373"/>
      <c r="F29" s="373"/>
      <c r="G29" s="364"/>
      <c r="H29" s="81" t="s">
        <v>127</v>
      </c>
      <c r="I29" s="26" t="s">
        <v>121</v>
      </c>
      <c r="J29" s="24">
        <v>300</v>
      </c>
      <c r="K29" s="28" t="s">
        <v>122</v>
      </c>
      <c r="L29" s="28"/>
      <c r="M29" s="235">
        <v>44743</v>
      </c>
      <c r="N29" s="235">
        <v>44753</v>
      </c>
      <c r="O29" s="241">
        <v>44773</v>
      </c>
      <c r="P29" s="237" t="s">
        <v>130</v>
      </c>
      <c r="Q29" s="378"/>
      <c r="R29" s="21"/>
    </row>
    <row r="30" spans="2:18" s="8" customFormat="1" ht="35.25" hidden="1" customHeight="1">
      <c r="B30" s="391"/>
      <c r="C30" s="240" t="str">
        <f t="shared" ca="1" si="1"/>
        <v>終了</v>
      </c>
      <c r="D30" s="373"/>
      <c r="E30" s="373"/>
      <c r="F30" s="373"/>
      <c r="G30" s="364"/>
      <c r="H30" s="81" t="s">
        <v>128</v>
      </c>
      <c r="I30" s="26" t="s">
        <v>123</v>
      </c>
      <c r="J30" s="24">
        <v>20000</v>
      </c>
      <c r="K30" s="30"/>
      <c r="L30" s="29"/>
      <c r="M30" s="235">
        <v>44743</v>
      </c>
      <c r="N30" s="235">
        <v>44753</v>
      </c>
      <c r="O30" s="241">
        <v>44773</v>
      </c>
      <c r="P30" s="237" t="s">
        <v>130</v>
      </c>
      <c r="Q30" s="378"/>
      <c r="R30" s="21"/>
    </row>
    <row r="31" spans="2:18" s="8" customFormat="1" ht="45" hidden="1" customHeight="1">
      <c r="B31" s="391"/>
      <c r="C31" s="240" t="str">
        <f t="shared" ca="1" si="1"/>
        <v>終了</v>
      </c>
      <c r="D31" s="357"/>
      <c r="E31" s="357"/>
      <c r="F31" s="357"/>
      <c r="G31" s="359"/>
      <c r="H31" s="81" t="s">
        <v>129</v>
      </c>
      <c r="I31" s="26" t="s">
        <v>124</v>
      </c>
      <c r="J31" s="24">
        <v>5000</v>
      </c>
      <c r="K31" s="15"/>
      <c r="L31" s="18"/>
      <c r="M31" s="235">
        <v>44743</v>
      </c>
      <c r="N31" s="235">
        <v>44753</v>
      </c>
      <c r="O31" s="241">
        <v>44773</v>
      </c>
      <c r="P31" s="237" t="s">
        <v>130</v>
      </c>
      <c r="Q31" s="355"/>
      <c r="R31" s="21"/>
    </row>
    <row r="32" spans="2:18" s="8" customFormat="1" ht="45" customHeight="1">
      <c r="B32" s="391" t="s">
        <v>132</v>
      </c>
      <c r="C32" s="240" t="str">
        <f t="shared" ref="C32:C33" si="2">IF($A$1&gt;O32, "終了", IF(O32 - $A$1 &lt;= 14, "要問合", "受付中"))</f>
        <v>受付中</v>
      </c>
      <c r="D32" s="356" t="s">
        <v>22</v>
      </c>
      <c r="E32" s="356" t="s">
        <v>22</v>
      </c>
      <c r="F32" s="356"/>
      <c r="G32" s="358" t="s">
        <v>133</v>
      </c>
      <c r="H32" s="131" t="s">
        <v>135</v>
      </c>
      <c r="I32" s="26" t="s">
        <v>134</v>
      </c>
      <c r="J32" s="24">
        <v>2000</v>
      </c>
      <c r="K32" s="15"/>
      <c r="L32" s="18" t="s">
        <v>143</v>
      </c>
      <c r="M32" s="235">
        <v>44713</v>
      </c>
      <c r="N32" s="235">
        <v>44753</v>
      </c>
      <c r="O32" s="241">
        <v>44773</v>
      </c>
      <c r="P32" s="237">
        <v>44926</v>
      </c>
      <c r="Q32" s="354" t="s">
        <v>139</v>
      </c>
      <c r="R32" s="21"/>
    </row>
    <row r="33" spans="2:18" s="8" customFormat="1" ht="45" customHeight="1">
      <c r="B33" s="391"/>
      <c r="C33" s="240" t="str">
        <f t="shared" si="2"/>
        <v>受付中</v>
      </c>
      <c r="D33" s="357"/>
      <c r="E33" s="357"/>
      <c r="F33" s="357"/>
      <c r="G33" s="359"/>
      <c r="H33" s="131" t="s">
        <v>136</v>
      </c>
      <c r="I33" s="26"/>
      <c r="J33" s="24"/>
      <c r="K33" s="51" t="s">
        <v>137</v>
      </c>
      <c r="L33" s="18"/>
      <c r="M33" s="235">
        <v>44713</v>
      </c>
      <c r="N33" s="243">
        <v>44753</v>
      </c>
      <c r="O33" s="121">
        <v>44773</v>
      </c>
      <c r="P33" s="242">
        <v>44926</v>
      </c>
      <c r="Q33" s="355"/>
      <c r="R33" s="21" t="s">
        <v>138</v>
      </c>
    </row>
    <row r="34" spans="2:18" s="8" customFormat="1" ht="45" hidden="1" customHeight="1">
      <c r="B34" s="391" t="s">
        <v>140</v>
      </c>
      <c r="C34" s="240" t="str">
        <f t="shared" ref="C34:C38" ca="1" si="3">IF($B$1&gt;O34, "終了", IF(O34 - $B$1 &lt;= 14, "要問合", "受付中"))</f>
        <v>終了</v>
      </c>
      <c r="D34" s="356" t="s">
        <v>22</v>
      </c>
      <c r="E34" s="356"/>
      <c r="F34" s="356"/>
      <c r="G34" s="358" t="s">
        <v>141</v>
      </c>
      <c r="H34" s="358" t="s">
        <v>142</v>
      </c>
      <c r="I34" s="57" t="s">
        <v>144</v>
      </c>
      <c r="J34" s="58" t="s">
        <v>145</v>
      </c>
      <c r="K34" s="15" t="s">
        <v>146</v>
      </c>
      <c r="L34" s="18" t="s">
        <v>147</v>
      </c>
      <c r="M34" s="235">
        <v>44652</v>
      </c>
      <c r="N34" s="235">
        <v>44728</v>
      </c>
      <c r="O34" s="241">
        <v>44742</v>
      </c>
      <c r="P34" s="237" t="s">
        <v>150</v>
      </c>
      <c r="Q34" s="354" t="s">
        <v>151</v>
      </c>
      <c r="R34" s="21" t="s">
        <v>148</v>
      </c>
    </row>
    <row r="35" spans="2:18" s="8" customFormat="1" ht="36.75" hidden="1" customHeight="1">
      <c r="B35" s="391"/>
      <c r="C35" s="240" t="str">
        <f t="shared" ca="1" si="3"/>
        <v>終了</v>
      </c>
      <c r="D35" s="357"/>
      <c r="E35" s="357"/>
      <c r="F35" s="357"/>
      <c r="G35" s="359"/>
      <c r="H35" s="359"/>
      <c r="I35" s="27" t="s">
        <v>149</v>
      </c>
      <c r="J35" s="25">
        <v>1000</v>
      </c>
      <c r="K35" s="22"/>
      <c r="L35" s="31"/>
      <c r="M35" s="235">
        <v>44652</v>
      </c>
      <c r="N35" s="235">
        <v>44728</v>
      </c>
      <c r="O35" s="241">
        <v>44742</v>
      </c>
      <c r="P35" s="237" t="s">
        <v>150</v>
      </c>
      <c r="Q35" s="355"/>
      <c r="R35" s="17"/>
    </row>
    <row r="36" spans="2:18" s="8" customFormat="1" ht="63.75" hidden="1" customHeight="1">
      <c r="B36" s="52" t="s">
        <v>152</v>
      </c>
      <c r="C36" s="240" t="str">
        <f t="shared" ca="1" si="3"/>
        <v>終了</v>
      </c>
      <c r="D36" s="16" t="s">
        <v>22</v>
      </c>
      <c r="E36" s="16"/>
      <c r="F36" s="23"/>
      <c r="G36" s="132" t="s">
        <v>153</v>
      </c>
      <c r="H36" s="132" t="s">
        <v>154</v>
      </c>
      <c r="I36" s="27" t="s">
        <v>155</v>
      </c>
      <c r="J36" s="25">
        <v>1000</v>
      </c>
      <c r="K36" s="22"/>
      <c r="L36" s="20" t="s">
        <v>147</v>
      </c>
      <c r="M36" s="121">
        <v>44662</v>
      </c>
      <c r="N36" s="125">
        <v>44698</v>
      </c>
      <c r="O36" s="121">
        <v>44712</v>
      </c>
      <c r="P36" s="109" t="s">
        <v>157</v>
      </c>
      <c r="Q36" s="54" t="s">
        <v>158</v>
      </c>
      <c r="R36" s="17" t="s">
        <v>156</v>
      </c>
    </row>
    <row r="37" spans="2:18" s="8" customFormat="1" ht="70.5" hidden="1" customHeight="1">
      <c r="B37" s="52" t="s">
        <v>159</v>
      </c>
      <c r="C37" s="240" t="str">
        <f t="shared" ca="1" si="3"/>
        <v>終了</v>
      </c>
      <c r="D37" s="16"/>
      <c r="E37" s="16" t="s">
        <v>22</v>
      </c>
      <c r="F37" s="23"/>
      <c r="G37" s="132" t="s">
        <v>160</v>
      </c>
      <c r="H37" s="132" t="s">
        <v>161</v>
      </c>
      <c r="I37" s="27" t="s">
        <v>162</v>
      </c>
      <c r="J37" s="25" t="s">
        <v>163</v>
      </c>
      <c r="K37" s="22"/>
      <c r="L37" s="20"/>
      <c r="M37" s="241">
        <v>44635</v>
      </c>
      <c r="N37" s="241">
        <v>44698</v>
      </c>
      <c r="O37" s="241">
        <v>44712</v>
      </c>
      <c r="P37" s="237" t="s">
        <v>157</v>
      </c>
      <c r="Q37" s="354" t="s">
        <v>167</v>
      </c>
      <c r="R37" s="17"/>
    </row>
    <row r="38" spans="2:18" s="8" customFormat="1" ht="63.75" hidden="1" customHeight="1">
      <c r="B38" s="52" t="s">
        <v>164</v>
      </c>
      <c r="C38" s="240" t="str">
        <f t="shared" ca="1" si="3"/>
        <v>終了</v>
      </c>
      <c r="D38" s="16"/>
      <c r="E38" s="16" t="s">
        <v>22</v>
      </c>
      <c r="F38" s="23"/>
      <c r="G38" s="132" t="s">
        <v>160</v>
      </c>
      <c r="H38" s="132" t="s">
        <v>165</v>
      </c>
      <c r="I38" s="27" t="s">
        <v>166</v>
      </c>
      <c r="J38" s="25"/>
      <c r="K38" s="22"/>
      <c r="L38" s="20"/>
      <c r="M38" s="241">
        <v>44635</v>
      </c>
      <c r="N38" s="241">
        <v>44698</v>
      </c>
      <c r="O38" s="241">
        <v>44712</v>
      </c>
      <c r="P38" s="237" t="s">
        <v>157</v>
      </c>
      <c r="Q38" s="355"/>
      <c r="R38" s="17"/>
    </row>
    <row r="39" spans="2:18" s="8" customFormat="1" ht="45" hidden="1" customHeight="1">
      <c r="B39" s="52" t="s">
        <v>168</v>
      </c>
      <c r="C39" s="232" t="str">
        <f t="shared" ref="C39:C44" ca="1" si="4">IF($B$1&gt;O39, "終了", IF(O39 - $B$1 &lt;= 14, "要問合", "受付中"))</f>
        <v>終了</v>
      </c>
      <c r="D39" s="16"/>
      <c r="E39" s="55" t="s">
        <v>22</v>
      </c>
      <c r="F39" s="23"/>
      <c r="G39" s="132" t="s">
        <v>169</v>
      </c>
      <c r="H39" s="132" t="s">
        <v>170</v>
      </c>
      <c r="I39" s="27" t="s">
        <v>171</v>
      </c>
      <c r="J39" s="25" t="s">
        <v>172</v>
      </c>
      <c r="K39" s="22" t="s">
        <v>175</v>
      </c>
      <c r="L39" s="20" t="s">
        <v>173</v>
      </c>
      <c r="M39" s="121"/>
      <c r="N39" s="125">
        <v>44728</v>
      </c>
      <c r="O39" s="121">
        <v>44742</v>
      </c>
      <c r="P39" s="109" t="s">
        <v>174</v>
      </c>
      <c r="Q39" s="54" t="s">
        <v>176</v>
      </c>
      <c r="R39" s="17"/>
    </row>
    <row r="40" spans="2:18" s="8" customFormat="1" ht="262.5" hidden="1" customHeight="1">
      <c r="B40" s="52" t="s">
        <v>177</v>
      </c>
      <c r="C40" s="232" t="str">
        <f t="shared" ca="1" si="4"/>
        <v>終了</v>
      </c>
      <c r="D40" s="16" t="s">
        <v>22</v>
      </c>
      <c r="E40" s="16"/>
      <c r="F40" s="16"/>
      <c r="G40" s="81" t="s">
        <v>178</v>
      </c>
      <c r="H40" s="81" t="s">
        <v>179</v>
      </c>
      <c r="I40" s="11" t="s">
        <v>181</v>
      </c>
      <c r="J40" s="12">
        <v>2000</v>
      </c>
      <c r="K40" s="32"/>
      <c r="L40" s="32"/>
      <c r="M40" s="118">
        <v>44652</v>
      </c>
      <c r="N40" s="118">
        <v>44728</v>
      </c>
      <c r="O40" s="118">
        <v>44742</v>
      </c>
      <c r="P40" s="112" t="s">
        <v>863</v>
      </c>
      <c r="Q40" s="54" t="s">
        <v>180</v>
      </c>
      <c r="R40" s="19"/>
    </row>
    <row r="41" spans="2:18" s="8" customFormat="1" ht="69.75" hidden="1" customHeight="1">
      <c r="B41" s="52" t="s">
        <v>182</v>
      </c>
      <c r="C41" s="232" t="str">
        <f t="shared" ca="1" si="4"/>
        <v>終了</v>
      </c>
      <c r="D41" s="49"/>
      <c r="E41" s="49"/>
      <c r="F41" s="49" t="s">
        <v>22</v>
      </c>
      <c r="G41" s="81" t="s">
        <v>183</v>
      </c>
      <c r="H41" s="81" t="s">
        <v>184</v>
      </c>
      <c r="I41" s="13" t="s">
        <v>188</v>
      </c>
      <c r="J41" s="12">
        <v>1000</v>
      </c>
      <c r="K41" s="33" t="s">
        <v>187</v>
      </c>
      <c r="L41" s="52"/>
      <c r="M41" s="118">
        <v>44652</v>
      </c>
      <c r="N41" s="118">
        <v>44728</v>
      </c>
      <c r="O41" s="118">
        <v>44742</v>
      </c>
      <c r="P41" s="109" t="s">
        <v>185</v>
      </c>
      <c r="Q41" s="54" t="s">
        <v>186</v>
      </c>
      <c r="R41" s="50"/>
    </row>
    <row r="42" spans="2:18" s="8" customFormat="1" ht="63" hidden="1" customHeight="1">
      <c r="B42" s="239" t="s">
        <v>198</v>
      </c>
      <c r="C42" s="240" t="str">
        <f t="shared" ca="1" si="4"/>
        <v>終了</v>
      </c>
      <c r="D42" s="343"/>
      <c r="E42" s="343"/>
      <c r="F42" s="343" t="s">
        <v>22</v>
      </c>
      <c r="G42" s="358" t="s">
        <v>189</v>
      </c>
      <c r="H42" s="358" t="s">
        <v>201</v>
      </c>
      <c r="I42" s="13" t="s">
        <v>207</v>
      </c>
      <c r="J42" s="45" t="s">
        <v>191</v>
      </c>
      <c r="K42" s="53"/>
      <c r="L42" s="362" t="s">
        <v>190</v>
      </c>
      <c r="M42" s="118"/>
      <c r="N42" s="235">
        <v>44673</v>
      </c>
      <c r="O42" s="235">
        <v>44687</v>
      </c>
      <c r="P42" s="237" t="s">
        <v>194</v>
      </c>
      <c r="Q42" s="354" t="s">
        <v>196</v>
      </c>
      <c r="R42" s="340"/>
    </row>
    <row r="43" spans="2:18" s="8" customFormat="1" ht="84.75" hidden="1" customHeight="1">
      <c r="B43" s="83" t="s">
        <v>880</v>
      </c>
      <c r="C43" s="240" t="str">
        <f t="shared" ca="1" si="4"/>
        <v>終了</v>
      </c>
      <c r="D43" s="344"/>
      <c r="E43" s="344"/>
      <c r="F43" s="344"/>
      <c r="G43" s="364"/>
      <c r="H43" s="364"/>
      <c r="I43" s="13" t="s">
        <v>192</v>
      </c>
      <c r="J43" s="45" t="s">
        <v>193</v>
      </c>
      <c r="K43" s="53"/>
      <c r="L43" s="366"/>
      <c r="M43" s="118"/>
      <c r="N43" s="243">
        <v>44673</v>
      </c>
      <c r="O43" s="243">
        <v>44687</v>
      </c>
      <c r="P43" s="242" t="s">
        <v>879</v>
      </c>
      <c r="Q43" s="378"/>
      <c r="R43" s="341"/>
    </row>
    <row r="44" spans="2:18" s="8" customFormat="1" ht="37.5" hidden="1" customHeight="1">
      <c r="B44" s="83" t="s">
        <v>880</v>
      </c>
      <c r="C44" s="240" t="str">
        <f t="shared" ca="1" si="4"/>
        <v>終了</v>
      </c>
      <c r="D44" s="345"/>
      <c r="E44" s="345"/>
      <c r="F44" s="345"/>
      <c r="G44" s="359"/>
      <c r="H44" s="359"/>
      <c r="I44" s="61" t="s">
        <v>195</v>
      </c>
      <c r="J44" s="45">
        <v>1500</v>
      </c>
      <c r="K44" s="53"/>
      <c r="L44" s="363"/>
      <c r="M44" s="118"/>
      <c r="N44" s="118">
        <v>44673</v>
      </c>
      <c r="O44" s="118">
        <v>44687</v>
      </c>
      <c r="P44" s="109" t="s">
        <v>879</v>
      </c>
      <c r="Q44" s="355"/>
      <c r="R44" s="342"/>
    </row>
    <row r="45" spans="2:18" s="8" customFormat="1" ht="47.25" hidden="1" customHeight="1">
      <c r="B45" s="247" t="s">
        <v>199</v>
      </c>
      <c r="C45" s="240" t="str">
        <f t="shared" ref="C45:C52" ca="1" si="5">IF($B$1&gt;O45, "終了", IF(O45 - $B$1 &lt;= 14, "要問合", "受付中"))</f>
        <v>終了</v>
      </c>
      <c r="D45" s="374"/>
      <c r="E45" s="343"/>
      <c r="F45" s="356" t="s">
        <v>22</v>
      </c>
      <c r="G45" s="358" t="s">
        <v>197</v>
      </c>
      <c r="H45" s="81" t="s">
        <v>179</v>
      </c>
      <c r="I45" s="13" t="s">
        <v>200</v>
      </c>
      <c r="J45" s="45" t="s">
        <v>202</v>
      </c>
      <c r="K45" s="53"/>
      <c r="L45" s="52"/>
      <c r="M45" s="118">
        <v>44652</v>
      </c>
      <c r="N45" s="118">
        <v>44698</v>
      </c>
      <c r="O45" s="118">
        <v>44712</v>
      </c>
      <c r="P45" s="109" t="s">
        <v>205</v>
      </c>
      <c r="Q45" s="354" t="s">
        <v>204</v>
      </c>
      <c r="R45" s="56"/>
    </row>
    <row r="46" spans="2:18" s="8" customFormat="1" ht="44.25" customHeight="1">
      <c r="B46" s="248" t="s">
        <v>864</v>
      </c>
      <c r="C46" s="240" t="str">
        <f t="shared" ca="1" si="5"/>
        <v>受付中</v>
      </c>
      <c r="D46" s="345"/>
      <c r="E46" s="345"/>
      <c r="F46" s="357"/>
      <c r="G46" s="359"/>
      <c r="H46" s="81" t="s">
        <v>208</v>
      </c>
      <c r="I46" s="13" t="s">
        <v>203</v>
      </c>
      <c r="J46" s="45">
        <v>500</v>
      </c>
      <c r="K46" s="53"/>
      <c r="L46" s="52"/>
      <c r="M46" s="118">
        <v>44713</v>
      </c>
      <c r="N46" s="118"/>
      <c r="O46" s="118">
        <v>44834</v>
      </c>
      <c r="P46" s="112" t="s">
        <v>206</v>
      </c>
      <c r="Q46" s="355"/>
      <c r="R46" s="56"/>
    </row>
    <row r="47" spans="2:18" s="8" customFormat="1" ht="69.75" hidden="1" customHeight="1">
      <c r="B47" s="52" t="s">
        <v>209</v>
      </c>
      <c r="C47" s="232" t="str">
        <f t="shared" ref="C47" ca="1" si="6">IF($B$1&gt;O47, "終了", IF(O47 - $B$1 &lt;= 14, "要問合", "受付中"))</f>
        <v>終了</v>
      </c>
      <c r="D47" s="55" t="s">
        <v>210</v>
      </c>
      <c r="E47" s="55"/>
      <c r="F47" s="55"/>
      <c r="G47" s="81" t="s">
        <v>211</v>
      </c>
      <c r="H47" s="81" t="s">
        <v>212</v>
      </c>
      <c r="I47" s="13" t="s">
        <v>213</v>
      </c>
      <c r="J47" s="45">
        <v>2000</v>
      </c>
      <c r="K47" s="53"/>
      <c r="L47" s="52"/>
      <c r="M47" s="118">
        <v>44669</v>
      </c>
      <c r="N47" s="118">
        <v>44718</v>
      </c>
      <c r="O47" s="118">
        <v>44732</v>
      </c>
      <c r="P47" s="109" t="s">
        <v>214</v>
      </c>
      <c r="Q47" s="54" t="s">
        <v>215</v>
      </c>
      <c r="R47" s="56"/>
    </row>
    <row r="48" spans="2:18" s="8" customFormat="1" ht="39" hidden="1" customHeight="1">
      <c r="B48" s="249" t="s">
        <v>216</v>
      </c>
      <c r="C48" s="240" t="str">
        <f t="shared" ca="1" si="5"/>
        <v>終了</v>
      </c>
      <c r="D48" s="356"/>
      <c r="E48" s="356" t="s">
        <v>22</v>
      </c>
      <c r="F48" s="375"/>
      <c r="G48" s="358" t="s">
        <v>217</v>
      </c>
      <c r="H48" s="358" t="s">
        <v>218</v>
      </c>
      <c r="I48" s="13" t="s">
        <v>222</v>
      </c>
      <c r="J48" s="45" t="s">
        <v>220</v>
      </c>
      <c r="K48" s="53"/>
      <c r="L48" s="362" t="s">
        <v>223</v>
      </c>
      <c r="M48" s="235">
        <v>44652</v>
      </c>
      <c r="N48" s="235">
        <v>44728</v>
      </c>
      <c r="O48" s="235">
        <v>44742</v>
      </c>
      <c r="P48" s="237" t="s">
        <v>219</v>
      </c>
      <c r="Q48" s="354" t="s">
        <v>227</v>
      </c>
      <c r="R48" s="56"/>
    </row>
    <row r="49" spans="2:18" s="8" customFormat="1" ht="45" hidden="1" customHeight="1">
      <c r="B49" s="250" t="s">
        <v>865</v>
      </c>
      <c r="C49" s="240" t="str">
        <f t="shared" ca="1" si="5"/>
        <v>終了</v>
      </c>
      <c r="D49" s="373"/>
      <c r="E49" s="373"/>
      <c r="F49" s="376"/>
      <c r="G49" s="364"/>
      <c r="H49" s="364"/>
      <c r="I49" s="61" t="s">
        <v>221</v>
      </c>
      <c r="J49" s="45">
        <v>4000</v>
      </c>
      <c r="K49" s="53"/>
      <c r="L49" s="366"/>
      <c r="M49" s="235">
        <v>44652</v>
      </c>
      <c r="N49" s="235">
        <v>44728</v>
      </c>
      <c r="O49" s="235">
        <v>44742</v>
      </c>
      <c r="P49" s="237" t="s">
        <v>219</v>
      </c>
      <c r="Q49" s="378"/>
      <c r="R49" s="56"/>
    </row>
    <row r="50" spans="2:18" s="8" customFormat="1" ht="118.5" hidden="1" customHeight="1">
      <c r="B50" s="248" t="s">
        <v>865</v>
      </c>
      <c r="C50" s="240" t="str">
        <f t="shared" ca="1" si="5"/>
        <v>終了</v>
      </c>
      <c r="D50" s="357"/>
      <c r="E50" s="357"/>
      <c r="F50" s="377"/>
      <c r="G50" s="359"/>
      <c r="H50" s="359"/>
      <c r="I50" s="61" t="s">
        <v>224</v>
      </c>
      <c r="J50" s="45" t="s">
        <v>225</v>
      </c>
      <c r="K50" s="53"/>
      <c r="L50" s="363"/>
      <c r="M50" s="235">
        <v>44652</v>
      </c>
      <c r="N50" s="235">
        <v>44728</v>
      </c>
      <c r="O50" s="235">
        <v>44742</v>
      </c>
      <c r="P50" s="237" t="s">
        <v>219</v>
      </c>
      <c r="Q50" s="355"/>
      <c r="R50" s="56"/>
    </row>
    <row r="51" spans="2:18" ht="45" hidden="1" customHeight="1">
      <c r="B51" s="249" t="s">
        <v>226</v>
      </c>
      <c r="C51" s="240" t="str">
        <f t="shared" ca="1" si="5"/>
        <v>終了</v>
      </c>
      <c r="D51" s="343"/>
      <c r="E51" s="343"/>
      <c r="F51" s="343" t="s">
        <v>22</v>
      </c>
      <c r="G51" s="358" t="s">
        <v>228</v>
      </c>
      <c r="H51" s="81" t="s">
        <v>229</v>
      </c>
      <c r="I51" s="13" t="s">
        <v>230</v>
      </c>
      <c r="J51" s="45">
        <v>2000</v>
      </c>
      <c r="K51" s="53"/>
      <c r="L51" s="362"/>
      <c r="M51" s="235"/>
      <c r="N51" s="235">
        <v>44728</v>
      </c>
      <c r="O51" s="243">
        <v>44742</v>
      </c>
      <c r="P51" s="242" t="s">
        <v>231</v>
      </c>
      <c r="Q51" s="354" t="s">
        <v>234</v>
      </c>
      <c r="R51" s="64"/>
    </row>
    <row r="52" spans="2:18" ht="45" hidden="1" customHeight="1">
      <c r="B52" s="248" t="s">
        <v>867</v>
      </c>
      <c r="C52" s="240" t="str">
        <f t="shared" ca="1" si="5"/>
        <v>終了</v>
      </c>
      <c r="D52" s="345"/>
      <c r="E52" s="345"/>
      <c r="F52" s="345"/>
      <c r="G52" s="359"/>
      <c r="H52" s="81" t="s">
        <v>233</v>
      </c>
      <c r="I52" s="53"/>
      <c r="J52" s="45" t="s">
        <v>232</v>
      </c>
      <c r="K52" s="53"/>
      <c r="L52" s="363"/>
      <c r="M52" s="243"/>
      <c r="N52" s="243">
        <v>44728</v>
      </c>
      <c r="O52" s="236">
        <v>44742</v>
      </c>
      <c r="P52" s="238" t="s">
        <v>866</v>
      </c>
      <c r="Q52" s="355"/>
      <c r="R52" s="64"/>
    </row>
    <row r="53" spans="2:18" ht="45" hidden="1" customHeight="1">
      <c r="B53" s="62" t="s">
        <v>235</v>
      </c>
      <c r="C53" s="234" t="str">
        <f t="shared" ref="C53:C56" ca="1" si="7">IF($B$1&gt;O53, "終了", IF(O53 - $B$1 &lt;= 14, "要問合", "受付中"))</f>
        <v>終了</v>
      </c>
      <c r="D53" s="63"/>
      <c r="E53" s="63" t="s">
        <v>22</v>
      </c>
      <c r="F53" s="63"/>
      <c r="G53" s="81" t="s">
        <v>236</v>
      </c>
      <c r="H53" s="81" t="s">
        <v>237</v>
      </c>
      <c r="I53" s="13" t="s">
        <v>240</v>
      </c>
      <c r="J53" s="45">
        <v>1000</v>
      </c>
      <c r="K53" s="53" t="s">
        <v>238</v>
      </c>
      <c r="L53" s="62"/>
      <c r="M53" s="118"/>
      <c r="N53" s="118">
        <v>44728</v>
      </c>
      <c r="O53" s="118">
        <v>44742</v>
      </c>
      <c r="P53" s="109" t="s">
        <v>239</v>
      </c>
      <c r="Q53" s="54" t="s">
        <v>241</v>
      </c>
      <c r="R53" s="64" t="s">
        <v>242</v>
      </c>
    </row>
    <row r="54" spans="2:18" ht="45" customHeight="1">
      <c r="B54" s="62" t="s">
        <v>243</v>
      </c>
      <c r="C54" s="234" t="str">
        <f t="shared" ca="1" si="7"/>
        <v>受付中</v>
      </c>
      <c r="D54" s="74" t="s">
        <v>22</v>
      </c>
      <c r="E54" s="74" t="s">
        <v>22</v>
      </c>
      <c r="F54" s="63"/>
      <c r="G54" s="81" t="s">
        <v>244</v>
      </c>
      <c r="H54" s="81" t="s">
        <v>245</v>
      </c>
      <c r="I54" s="13"/>
      <c r="J54" s="45">
        <v>500</v>
      </c>
      <c r="K54" s="53" t="s">
        <v>246</v>
      </c>
      <c r="L54" s="62" t="s">
        <v>247</v>
      </c>
      <c r="M54" s="118"/>
      <c r="N54" s="118">
        <v>44806</v>
      </c>
      <c r="O54" s="118">
        <v>44820</v>
      </c>
      <c r="P54" s="109" t="s">
        <v>248</v>
      </c>
      <c r="Q54" s="54" t="s">
        <v>270</v>
      </c>
      <c r="R54" s="64"/>
    </row>
    <row r="55" spans="2:18" ht="35.25" hidden="1" customHeight="1">
      <c r="B55" s="249" t="s">
        <v>249</v>
      </c>
      <c r="C55" s="240" t="str">
        <f t="shared" ca="1" si="7"/>
        <v>終了</v>
      </c>
      <c r="D55" s="343"/>
      <c r="E55" s="343" t="s">
        <v>53</v>
      </c>
      <c r="F55" s="343"/>
      <c r="G55" s="358" t="s">
        <v>250</v>
      </c>
      <c r="H55" s="81" t="s">
        <v>251</v>
      </c>
      <c r="I55" s="13"/>
      <c r="J55" s="45">
        <v>10000</v>
      </c>
      <c r="K55" s="53" t="s">
        <v>267</v>
      </c>
      <c r="L55" s="65" t="s">
        <v>24</v>
      </c>
      <c r="M55" s="118"/>
      <c r="N55" s="118">
        <v>44728</v>
      </c>
      <c r="O55" s="118">
        <v>44742</v>
      </c>
      <c r="P55" s="109" t="s">
        <v>253</v>
      </c>
      <c r="Q55" s="54" t="s">
        <v>269</v>
      </c>
      <c r="R55" s="64"/>
    </row>
    <row r="56" spans="2:18" ht="35.25" hidden="1" customHeight="1">
      <c r="B56" s="83" t="s">
        <v>868</v>
      </c>
      <c r="C56" s="240" t="str">
        <f t="shared" ca="1" si="7"/>
        <v>終了</v>
      </c>
      <c r="D56" s="345"/>
      <c r="E56" s="345"/>
      <c r="F56" s="345"/>
      <c r="G56" s="359"/>
      <c r="H56" s="81" t="s">
        <v>252</v>
      </c>
      <c r="I56" s="13"/>
      <c r="J56" s="45">
        <v>3000</v>
      </c>
      <c r="K56" s="53" t="s">
        <v>268</v>
      </c>
      <c r="L56" s="65" t="s">
        <v>24</v>
      </c>
      <c r="M56" s="118"/>
      <c r="N56" s="118">
        <v>44728</v>
      </c>
      <c r="O56" s="118">
        <v>44742</v>
      </c>
      <c r="P56" s="109" t="s">
        <v>253</v>
      </c>
      <c r="Q56" s="54" t="s">
        <v>269</v>
      </c>
      <c r="R56" s="64"/>
    </row>
    <row r="57" spans="2:18" ht="45" hidden="1" customHeight="1">
      <c r="B57" s="62" t="s">
        <v>254</v>
      </c>
      <c r="C57" s="234" t="str">
        <f t="shared" ref="C57:C61" ca="1" si="8">IF($B$1&gt;O57, "終了", IF(O57 - $B$1 &lt;= 14, "要問合", "受付中"))</f>
        <v>終了</v>
      </c>
      <c r="D57" s="74" t="s">
        <v>22</v>
      </c>
      <c r="E57" s="74" t="s">
        <v>22</v>
      </c>
      <c r="F57" s="63"/>
      <c r="G57" s="81" t="s">
        <v>255</v>
      </c>
      <c r="H57" s="81" t="s">
        <v>273</v>
      </c>
      <c r="I57" s="13" t="s">
        <v>282</v>
      </c>
      <c r="J57" s="45">
        <v>3000</v>
      </c>
      <c r="K57" s="53" t="s">
        <v>278</v>
      </c>
      <c r="L57" s="65" t="s">
        <v>24</v>
      </c>
      <c r="M57" s="118"/>
      <c r="N57" s="118">
        <v>44698</v>
      </c>
      <c r="O57" s="118">
        <v>44712</v>
      </c>
      <c r="P57" s="109" t="s">
        <v>256</v>
      </c>
      <c r="Q57" s="54" t="s">
        <v>271</v>
      </c>
      <c r="R57" s="64"/>
    </row>
    <row r="58" spans="2:18" ht="49.5" hidden="1" customHeight="1">
      <c r="B58" s="65" t="s">
        <v>258</v>
      </c>
      <c r="C58" s="234" t="str">
        <f t="shared" ca="1" si="8"/>
        <v>終了</v>
      </c>
      <c r="D58" s="74" t="s">
        <v>22</v>
      </c>
      <c r="E58" s="74" t="s">
        <v>22</v>
      </c>
      <c r="F58" s="63"/>
      <c r="G58" s="81" t="s">
        <v>263</v>
      </c>
      <c r="H58" s="81" t="s">
        <v>274</v>
      </c>
      <c r="I58" s="13" t="s">
        <v>280</v>
      </c>
      <c r="J58" s="45" t="s">
        <v>257</v>
      </c>
      <c r="K58" s="53" t="s">
        <v>277</v>
      </c>
      <c r="L58" s="65" t="s">
        <v>24</v>
      </c>
      <c r="M58" s="118"/>
      <c r="N58" s="118">
        <v>44698</v>
      </c>
      <c r="O58" s="118">
        <v>44712</v>
      </c>
      <c r="P58" s="109" t="s">
        <v>256</v>
      </c>
      <c r="Q58" s="54" t="s">
        <v>271</v>
      </c>
      <c r="R58" s="64"/>
    </row>
    <row r="59" spans="2:18" ht="65.25" hidden="1" customHeight="1">
      <c r="B59" s="65" t="s">
        <v>259</v>
      </c>
      <c r="C59" s="234" t="str">
        <f t="shared" ca="1" si="8"/>
        <v>終了</v>
      </c>
      <c r="D59" s="74" t="s">
        <v>22</v>
      </c>
      <c r="E59" s="74" t="s">
        <v>22</v>
      </c>
      <c r="F59" s="63"/>
      <c r="G59" s="81" t="s">
        <v>263</v>
      </c>
      <c r="H59" s="81" t="s">
        <v>272</v>
      </c>
      <c r="I59" s="13" t="s">
        <v>281</v>
      </c>
      <c r="J59" s="45" t="s">
        <v>257</v>
      </c>
      <c r="K59" s="73" t="s">
        <v>279</v>
      </c>
      <c r="L59" s="65" t="s">
        <v>24</v>
      </c>
      <c r="M59" s="118"/>
      <c r="N59" s="118">
        <v>44698</v>
      </c>
      <c r="O59" s="118">
        <v>44712</v>
      </c>
      <c r="P59" s="109" t="s">
        <v>256</v>
      </c>
      <c r="Q59" s="54" t="s">
        <v>271</v>
      </c>
      <c r="R59" s="64"/>
    </row>
    <row r="60" spans="2:18" ht="49.5" hidden="1" customHeight="1">
      <c r="B60" s="65" t="s">
        <v>260</v>
      </c>
      <c r="C60" s="234" t="str">
        <f t="shared" ca="1" si="8"/>
        <v>終了</v>
      </c>
      <c r="D60" s="74" t="s">
        <v>22</v>
      </c>
      <c r="E60" s="74" t="s">
        <v>22</v>
      </c>
      <c r="F60" s="63"/>
      <c r="G60" s="81" t="s">
        <v>263</v>
      </c>
      <c r="H60" s="81" t="s">
        <v>275</v>
      </c>
      <c r="I60" s="13" t="s">
        <v>283</v>
      </c>
      <c r="J60" s="45">
        <v>7000</v>
      </c>
      <c r="K60" s="53" t="s">
        <v>290</v>
      </c>
      <c r="L60" s="65" t="s">
        <v>24</v>
      </c>
      <c r="M60" s="118"/>
      <c r="N60" s="118">
        <v>44698</v>
      </c>
      <c r="O60" s="118">
        <v>44712</v>
      </c>
      <c r="P60" s="109" t="s">
        <v>256</v>
      </c>
      <c r="Q60" s="54" t="s">
        <v>271</v>
      </c>
      <c r="R60" s="64"/>
    </row>
    <row r="61" spans="2:18" ht="57" hidden="1" customHeight="1">
      <c r="B61" s="65" t="s">
        <v>261</v>
      </c>
      <c r="C61" s="234" t="str">
        <f t="shared" ca="1" si="8"/>
        <v>終了</v>
      </c>
      <c r="D61" s="74" t="s">
        <v>22</v>
      </c>
      <c r="E61" s="74" t="s">
        <v>22</v>
      </c>
      <c r="F61" s="63"/>
      <c r="G61" s="81" t="s">
        <v>263</v>
      </c>
      <c r="H61" s="81" t="s">
        <v>276</v>
      </c>
      <c r="I61" s="13" t="s">
        <v>284</v>
      </c>
      <c r="J61" s="45">
        <v>500</v>
      </c>
      <c r="K61" s="73" t="s">
        <v>285</v>
      </c>
      <c r="L61" s="65" t="s">
        <v>24</v>
      </c>
      <c r="M61" s="118"/>
      <c r="N61" s="118">
        <v>44698</v>
      </c>
      <c r="O61" s="118">
        <v>44712</v>
      </c>
      <c r="P61" s="109" t="s">
        <v>256</v>
      </c>
      <c r="Q61" s="54" t="s">
        <v>271</v>
      </c>
      <c r="R61" s="64"/>
    </row>
    <row r="62" spans="2:18" ht="45" hidden="1" customHeight="1">
      <c r="B62" s="362" t="s">
        <v>262</v>
      </c>
      <c r="C62" s="343" t="s">
        <v>862</v>
      </c>
      <c r="D62" s="356" t="s">
        <v>22</v>
      </c>
      <c r="E62" s="356"/>
      <c r="F62" s="356"/>
      <c r="G62" s="358" t="s">
        <v>286</v>
      </c>
      <c r="H62" s="358" t="s">
        <v>287</v>
      </c>
      <c r="I62" s="11" t="s">
        <v>288</v>
      </c>
      <c r="J62" s="45">
        <v>1500</v>
      </c>
      <c r="K62" s="53"/>
      <c r="L62" s="362" t="s">
        <v>293</v>
      </c>
      <c r="M62" s="348">
        <v>44652</v>
      </c>
      <c r="N62" s="348">
        <v>44698</v>
      </c>
      <c r="O62" s="348">
        <v>44712</v>
      </c>
      <c r="P62" s="352" t="s">
        <v>291</v>
      </c>
      <c r="Q62" s="354" t="s">
        <v>294</v>
      </c>
      <c r="R62" s="340"/>
    </row>
    <row r="63" spans="2:18" ht="43.5" hidden="1" customHeight="1">
      <c r="B63" s="363"/>
      <c r="C63" s="345" t="str">
        <f t="shared" ref="C63" si="9">IF($A$1&gt;O63, "終了", IF(O63 - $A$1 &lt;= 14, "要問合", "受付中"))</f>
        <v>要問合</v>
      </c>
      <c r="D63" s="357"/>
      <c r="E63" s="357"/>
      <c r="F63" s="357"/>
      <c r="G63" s="359"/>
      <c r="H63" s="359"/>
      <c r="I63" s="11" t="s">
        <v>127</v>
      </c>
      <c r="J63" s="45">
        <v>1000</v>
      </c>
      <c r="K63" s="73" t="s">
        <v>289</v>
      </c>
      <c r="L63" s="363"/>
      <c r="M63" s="349"/>
      <c r="N63" s="349"/>
      <c r="O63" s="349"/>
      <c r="P63" s="353"/>
      <c r="Q63" s="355"/>
      <c r="R63" s="342"/>
    </row>
    <row r="64" spans="2:18" ht="45" hidden="1" customHeight="1">
      <c r="B64" s="362" t="s">
        <v>303</v>
      </c>
      <c r="C64" s="240" t="str">
        <f t="shared" ref="C64:C70" ca="1" si="10">IF($B$1&gt;O64, "終了", IF(O64 - $B$1 &lt;= 14, "要問合", "受付中"))</f>
        <v>終了</v>
      </c>
      <c r="D64" s="356" t="s">
        <v>22</v>
      </c>
      <c r="E64" s="356"/>
      <c r="F64" s="356"/>
      <c r="G64" s="358" t="s">
        <v>295</v>
      </c>
      <c r="H64" s="358" t="s">
        <v>332</v>
      </c>
      <c r="I64" s="78" t="s">
        <v>296</v>
      </c>
      <c r="J64" s="79">
        <v>2000</v>
      </c>
      <c r="K64" s="343"/>
      <c r="L64" s="343" t="s">
        <v>24</v>
      </c>
      <c r="M64" s="235">
        <v>44287</v>
      </c>
      <c r="N64" s="235">
        <v>44757</v>
      </c>
      <c r="O64" s="235">
        <v>44771</v>
      </c>
      <c r="P64" s="242" t="s">
        <v>297</v>
      </c>
      <c r="Q64" s="416" t="s">
        <v>298</v>
      </c>
      <c r="R64" s="414"/>
    </row>
    <row r="65" spans="2:18" ht="45" hidden="1" customHeight="1">
      <c r="B65" s="366"/>
      <c r="C65" s="240" t="str">
        <f t="shared" ca="1" si="10"/>
        <v>終了</v>
      </c>
      <c r="D65" s="373"/>
      <c r="E65" s="373"/>
      <c r="F65" s="373"/>
      <c r="G65" s="364"/>
      <c r="H65" s="364"/>
      <c r="I65" s="78" t="s">
        <v>299</v>
      </c>
      <c r="J65" s="79">
        <v>400</v>
      </c>
      <c r="K65" s="344"/>
      <c r="L65" s="344"/>
      <c r="M65" s="235">
        <v>44287</v>
      </c>
      <c r="N65" s="235">
        <v>44757</v>
      </c>
      <c r="O65" s="235">
        <v>44771</v>
      </c>
      <c r="P65" s="242" t="s">
        <v>297</v>
      </c>
      <c r="Q65" s="416"/>
      <c r="R65" s="414"/>
    </row>
    <row r="66" spans="2:18" ht="57.75" customHeight="1">
      <c r="B66" s="363"/>
      <c r="C66" s="240" t="s">
        <v>869</v>
      </c>
      <c r="D66" s="357"/>
      <c r="E66" s="357"/>
      <c r="F66" s="357"/>
      <c r="G66" s="359"/>
      <c r="H66" s="359"/>
      <c r="I66" s="78" t="s">
        <v>304</v>
      </c>
      <c r="J66" s="80" t="s">
        <v>300</v>
      </c>
      <c r="K66" s="345"/>
      <c r="L66" s="345"/>
      <c r="M66" s="122" t="s">
        <v>301</v>
      </c>
      <c r="N66" s="122" t="s">
        <v>306</v>
      </c>
      <c r="O66" s="122" t="s">
        <v>305</v>
      </c>
      <c r="P66" s="113" t="s">
        <v>302</v>
      </c>
      <c r="Q66" s="372"/>
      <c r="R66" s="415"/>
    </row>
    <row r="67" spans="2:18" ht="60" hidden="1" customHeight="1">
      <c r="B67" s="362" t="s">
        <v>264</v>
      </c>
      <c r="C67" s="240" t="str">
        <f t="shared" ca="1" si="10"/>
        <v>要問合</v>
      </c>
      <c r="D67" s="343" t="s">
        <v>22</v>
      </c>
      <c r="E67" s="368" t="s">
        <v>22</v>
      </c>
      <c r="F67" s="370" t="s">
        <v>22</v>
      </c>
      <c r="G67" s="358" t="s">
        <v>307</v>
      </c>
      <c r="H67" s="367" t="s">
        <v>331</v>
      </c>
      <c r="I67" s="11" t="s">
        <v>308</v>
      </c>
      <c r="J67" s="47"/>
      <c r="K67" s="81" t="s">
        <v>315</v>
      </c>
      <c r="L67" s="362" t="s">
        <v>309</v>
      </c>
      <c r="M67" s="235"/>
      <c r="N67" s="235">
        <v>44795</v>
      </c>
      <c r="O67" s="235">
        <v>44809</v>
      </c>
      <c r="P67" s="237" t="s">
        <v>310</v>
      </c>
      <c r="Q67" s="350" t="s">
        <v>316</v>
      </c>
      <c r="R67" s="64"/>
    </row>
    <row r="68" spans="2:18" ht="45" hidden="1" customHeight="1">
      <c r="B68" s="366"/>
      <c r="C68" s="240" t="str">
        <f t="shared" ca="1" si="10"/>
        <v>要問合</v>
      </c>
      <c r="D68" s="344"/>
      <c r="E68" s="369"/>
      <c r="F68" s="370"/>
      <c r="G68" s="364"/>
      <c r="H68" s="367"/>
      <c r="I68" s="11" t="s">
        <v>311</v>
      </c>
      <c r="J68" s="47"/>
      <c r="K68" s="83"/>
      <c r="L68" s="366"/>
      <c r="M68" s="235"/>
      <c r="N68" s="235">
        <v>44795</v>
      </c>
      <c r="O68" s="235">
        <v>44809</v>
      </c>
      <c r="P68" s="237" t="s">
        <v>310</v>
      </c>
      <c r="Q68" s="365"/>
      <c r="R68" s="66"/>
    </row>
    <row r="69" spans="2:18" ht="45" hidden="1" customHeight="1">
      <c r="B69" s="366"/>
      <c r="C69" s="240" t="str">
        <f t="shared" ca="1" si="10"/>
        <v>要問合</v>
      </c>
      <c r="D69" s="344"/>
      <c r="E69" s="369"/>
      <c r="F69" s="370"/>
      <c r="G69" s="364"/>
      <c r="H69" s="367"/>
      <c r="I69" s="11" t="s">
        <v>312</v>
      </c>
      <c r="J69" s="47"/>
      <c r="K69" s="83"/>
      <c r="L69" s="366"/>
      <c r="M69" s="235"/>
      <c r="N69" s="235">
        <v>44795</v>
      </c>
      <c r="O69" s="235">
        <v>44809</v>
      </c>
      <c r="P69" s="237" t="s">
        <v>310</v>
      </c>
      <c r="Q69" s="365"/>
      <c r="R69" s="66"/>
    </row>
    <row r="70" spans="2:18" ht="45" hidden="1" customHeight="1">
      <c r="B70" s="363"/>
      <c r="C70" s="240" t="str">
        <f t="shared" ca="1" si="10"/>
        <v>要問合</v>
      </c>
      <c r="D70" s="344"/>
      <c r="E70" s="369"/>
      <c r="F70" s="343"/>
      <c r="G70" s="359"/>
      <c r="H70" s="367"/>
      <c r="I70" s="11" t="s">
        <v>313</v>
      </c>
      <c r="J70" s="45"/>
      <c r="K70" s="82" t="s">
        <v>314</v>
      </c>
      <c r="L70" s="363"/>
      <c r="M70" s="235"/>
      <c r="N70" s="235">
        <v>44795</v>
      </c>
      <c r="O70" s="235">
        <v>44809</v>
      </c>
      <c r="P70" s="237" t="s">
        <v>310</v>
      </c>
      <c r="Q70" s="351"/>
      <c r="R70" s="64"/>
    </row>
    <row r="71" spans="2:18" ht="45" hidden="1" customHeight="1">
      <c r="B71" s="65" t="s">
        <v>322</v>
      </c>
      <c r="C71" s="234" t="str">
        <f t="shared" ref="C71:C78" ca="1" si="11">IF($B$1&gt;O71, "終了", IF(O71 - $B$1 &lt;= 14, "要問合", "受付中"))</f>
        <v>終了</v>
      </c>
      <c r="D71" s="63"/>
      <c r="E71" s="63"/>
      <c r="F71" s="63" t="s">
        <v>53</v>
      </c>
      <c r="G71" s="81" t="s">
        <v>317</v>
      </c>
      <c r="H71" s="81" t="s">
        <v>330</v>
      </c>
      <c r="I71" s="13"/>
      <c r="J71" s="45">
        <v>2150</v>
      </c>
      <c r="K71" s="53" t="s">
        <v>318</v>
      </c>
      <c r="L71" s="62" t="s">
        <v>292</v>
      </c>
      <c r="M71" s="118"/>
      <c r="N71" s="118">
        <v>44667</v>
      </c>
      <c r="O71" s="118">
        <v>44681</v>
      </c>
      <c r="P71" s="109" t="s">
        <v>319</v>
      </c>
      <c r="Q71" s="54" t="s">
        <v>321</v>
      </c>
      <c r="R71" s="64" t="s">
        <v>320</v>
      </c>
    </row>
    <row r="72" spans="2:18" ht="45" hidden="1" customHeight="1">
      <c r="B72" s="83" t="s">
        <v>265</v>
      </c>
      <c r="C72" s="240" t="str">
        <f t="shared" ca="1" si="11"/>
        <v>終了</v>
      </c>
      <c r="D72" s="343" t="s">
        <v>22</v>
      </c>
      <c r="E72" s="343" t="s">
        <v>22</v>
      </c>
      <c r="F72" s="343"/>
      <c r="G72" s="358" t="s">
        <v>323</v>
      </c>
      <c r="H72" s="358" t="s">
        <v>328</v>
      </c>
      <c r="I72" s="11" t="s">
        <v>326</v>
      </c>
      <c r="J72" s="77">
        <v>5000</v>
      </c>
      <c r="K72" s="343" t="s">
        <v>292</v>
      </c>
      <c r="L72" s="343" t="s">
        <v>23</v>
      </c>
      <c r="M72" s="243">
        <v>44666</v>
      </c>
      <c r="N72" s="243">
        <v>44728</v>
      </c>
      <c r="O72" s="243">
        <v>44742</v>
      </c>
      <c r="P72" s="242" t="s">
        <v>150</v>
      </c>
      <c r="Q72" s="371" t="s">
        <v>324</v>
      </c>
      <c r="R72" s="421" t="s">
        <v>325</v>
      </c>
    </row>
    <row r="73" spans="2:18" ht="45" hidden="1" customHeight="1">
      <c r="B73" s="83" t="s">
        <v>870</v>
      </c>
      <c r="C73" s="240" t="str">
        <f t="shared" ca="1" si="11"/>
        <v>終了</v>
      </c>
      <c r="D73" s="344"/>
      <c r="E73" s="344"/>
      <c r="F73" s="344"/>
      <c r="G73" s="364"/>
      <c r="H73" s="359"/>
      <c r="I73" s="11" t="s">
        <v>327</v>
      </c>
      <c r="J73" s="77">
        <v>10000</v>
      </c>
      <c r="K73" s="344"/>
      <c r="L73" s="344"/>
      <c r="M73" s="243">
        <v>44666</v>
      </c>
      <c r="N73" s="243">
        <v>44728</v>
      </c>
      <c r="O73" s="243">
        <v>44742</v>
      </c>
      <c r="P73" s="242" t="s">
        <v>150</v>
      </c>
      <c r="Q73" s="416"/>
      <c r="R73" s="422"/>
    </row>
    <row r="74" spans="2:18" ht="45" hidden="1" customHeight="1">
      <c r="B74" s="83" t="s">
        <v>870</v>
      </c>
      <c r="C74" s="240" t="str">
        <f t="shared" ca="1" si="11"/>
        <v>終了</v>
      </c>
      <c r="D74" s="345"/>
      <c r="E74" s="345"/>
      <c r="F74" s="345"/>
      <c r="G74" s="359"/>
      <c r="H74" s="13" t="s">
        <v>329</v>
      </c>
      <c r="I74" s="11"/>
      <c r="J74" s="77">
        <v>5000</v>
      </c>
      <c r="K74" s="345"/>
      <c r="L74" s="345"/>
      <c r="M74" s="243">
        <v>44666</v>
      </c>
      <c r="N74" s="243">
        <v>44728</v>
      </c>
      <c r="O74" s="243">
        <v>44742</v>
      </c>
      <c r="P74" s="242" t="s">
        <v>150</v>
      </c>
      <c r="Q74" s="372"/>
      <c r="R74" s="423"/>
    </row>
    <row r="75" spans="2:18" ht="45" hidden="1" customHeight="1">
      <c r="B75" s="83" t="s">
        <v>266</v>
      </c>
      <c r="C75" s="240" t="str">
        <f t="shared" ca="1" si="11"/>
        <v>終了</v>
      </c>
      <c r="D75" s="356" t="s">
        <v>53</v>
      </c>
      <c r="E75" s="356" t="s">
        <v>53</v>
      </c>
      <c r="F75" s="356" t="s">
        <v>53</v>
      </c>
      <c r="G75" s="358" t="s">
        <v>333</v>
      </c>
      <c r="H75" s="13" t="s">
        <v>335</v>
      </c>
      <c r="I75" s="13" t="s">
        <v>334</v>
      </c>
      <c r="J75" s="45">
        <v>30000</v>
      </c>
      <c r="K75" s="343" t="s">
        <v>293</v>
      </c>
      <c r="L75" s="362" t="s">
        <v>336</v>
      </c>
      <c r="M75" s="243"/>
      <c r="N75" s="243">
        <v>44736</v>
      </c>
      <c r="O75" s="243">
        <v>44750</v>
      </c>
      <c r="P75" s="424" t="s">
        <v>339</v>
      </c>
      <c r="Q75" s="54" t="s">
        <v>338</v>
      </c>
      <c r="R75" s="426" t="s">
        <v>337</v>
      </c>
    </row>
    <row r="76" spans="2:18" ht="45" hidden="1" customHeight="1">
      <c r="B76" s="83" t="s">
        <v>871</v>
      </c>
      <c r="C76" s="240" t="str">
        <f t="shared" ca="1" si="11"/>
        <v>終了</v>
      </c>
      <c r="D76" s="357"/>
      <c r="E76" s="357"/>
      <c r="F76" s="357"/>
      <c r="G76" s="359"/>
      <c r="H76" s="13" t="s">
        <v>340</v>
      </c>
      <c r="I76" s="13" t="s">
        <v>341</v>
      </c>
      <c r="J76" s="45">
        <v>20000</v>
      </c>
      <c r="K76" s="345"/>
      <c r="L76" s="363"/>
      <c r="M76" s="243"/>
      <c r="N76" s="243">
        <v>44736</v>
      </c>
      <c r="O76" s="243">
        <v>44750</v>
      </c>
      <c r="P76" s="425"/>
      <c r="Q76" s="54" t="s">
        <v>342</v>
      </c>
      <c r="R76" s="342"/>
    </row>
    <row r="77" spans="2:18" ht="45" hidden="1" customHeight="1">
      <c r="B77" s="83" t="s">
        <v>343</v>
      </c>
      <c r="C77" s="240" t="str">
        <f t="shared" ca="1" si="11"/>
        <v>終了</v>
      </c>
      <c r="D77" s="84"/>
      <c r="E77" s="84" t="s">
        <v>22</v>
      </c>
      <c r="F77" s="84" t="s">
        <v>22</v>
      </c>
      <c r="G77" s="358" t="s">
        <v>344</v>
      </c>
      <c r="H77" s="11" t="s">
        <v>350</v>
      </c>
      <c r="I77" s="11"/>
      <c r="J77" s="77" t="s">
        <v>347</v>
      </c>
      <c r="K77" s="76" t="s">
        <v>292</v>
      </c>
      <c r="L77" s="76" t="s">
        <v>24</v>
      </c>
      <c r="M77" s="123"/>
      <c r="N77" s="123">
        <v>44698</v>
      </c>
      <c r="O77" s="123">
        <v>44712</v>
      </c>
      <c r="P77" s="114" t="s">
        <v>348</v>
      </c>
      <c r="Q77" s="371" t="s">
        <v>346</v>
      </c>
      <c r="R77" s="64"/>
    </row>
    <row r="78" spans="2:18" ht="45" hidden="1" customHeight="1">
      <c r="B78" s="83" t="s">
        <v>872</v>
      </c>
      <c r="C78" s="240" t="str">
        <f t="shared" ca="1" si="11"/>
        <v>終了</v>
      </c>
      <c r="D78" s="84"/>
      <c r="E78" s="84" t="s">
        <v>22</v>
      </c>
      <c r="F78" s="84" t="s">
        <v>22</v>
      </c>
      <c r="G78" s="364"/>
      <c r="H78" s="11" t="s">
        <v>349</v>
      </c>
      <c r="I78" s="11"/>
      <c r="J78" s="77">
        <v>1000</v>
      </c>
      <c r="K78" s="76" t="s">
        <v>309</v>
      </c>
      <c r="L78" s="76" t="s">
        <v>24</v>
      </c>
      <c r="M78" s="123"/>
      <c r="N78" s="123">
        <v>44708</v>
      </c>
      <c r="O78" s="123">
        <v>44722</v>
      </c>
      <c r="P78" s="114" t="s">
        <v>345</v>
      </c>
      <c r="Q78" s="372"/>
      <c r="R78" s="64"/>
    </row>
    <row r="79" spans="2:18" ht="45" hidden="1" customHeight="1">
      <c r="B79" s="62" t="s">
        <v>353</v>
      </c>
      <c r="C79" s="234" t="str">
        <f t="shared" ref="C79:C105" ca="1" si="12">IF($B$1&gt;O79, "終了", IF(O79 - $B$1 &lt;= 14, "要問合", "受付中"))</f>
        <v>終了</v>
      </c>
      <c r="D79" s="84"/>
      <c r="E79" s="84" t="s">
        <v>22</v>
      </c>
      <c r="F79" s="84" t="s">
        <v>22</v>
      </c>
      <c r="G79" s="81" t="s">
        <v>351</v>
      </c>
      <c r="H79" s="11" t="s">
        <v>352</v>
      </c>
      <c r="I79" s="13"/>
      <c r="J79" s="45">
        <v>2000</v>
      </c>
      <c r="K79" s="53" t="s">
        <v>416</v>
      </c>
      <c r="L79" s="62" t="s">
        <v>24</v>
      </c>
      <c r="M79" s="118">
        <v>44662</v>
      </c>
      <c r="N79" s="118">
        <v>44736</v>
      </c>
      <c r="O79" s="118">
        <v>44750</v>
      </c>
      <c r="P79" s="109" t="s">
        <v>355</v>
      </c>
      <c r="Q79" s="54" t="s">
        <v>356</v>
      </c>
      <c r="R79" s="64" t="s">
        <v>354</v>
      </c>
    </row>
    <row r="80" spans="2:18" ht="70.5" hidden="1" customHeight="1">
      <c r="B80" s="249" t="s">
        <v>357</v>
      </c>
      <c r="C80" s="240" t="str">
        <f t="shared" ca="1" si="12"/>
        <v>終了</v>
      </c>
      <c r="D80" s="87" t="s">
        <v>53</v>
      </c>
      <c r="E80" s="87"/>
      <c r="F80" s="63" t="s">
        <v>53</v>
      </c>
      <c r="G80" s="358" t="s">
        <v>358</v>
      </c>
      <c r="H80" s="13" t="s">
        <v>359</v>
      </c>
      <c r="I80" s="13" t="s">
        <v>360</v>
      </c>
      <c r="J80" s="45">
        <v>2000</v>
      </c>
      <c r="K80" s="53" t="s">
        <v>416</v>
      </c>
      <c r="L80" s="86" t="s">
        <v>24</v>
      </c>
      <c r="M80" s="118">
        <v>44652</v>
      </c>
      <c r="N80" s="118">
        <v>44698</v>
      </c>
      <c r="O80" s="118">
        <v>44712</v>
      </c>
      <c r="P80" s="109" t="s">
        <v>381</v>
      </c>
      <c r="Q80" s="54" t="s">
        <v>373</v>
      </c>
      <c r="R80" s="89"/>
    </row>
    <row r="81" spans="1:18" ht="70.5" hidden="1" customHeight="1">
      <c r="B81" s="249" t="s">
        <v>873</v>
      </c>
      <c r="C81" s="240" t="str">
        <f t="shared" ca="1" si="12"/>
        <v>終了</v>
      </c>
      <c r="D81" s="87" t="s">
        <v>53</v>
      </c>
      <c r="E81" s="87"/>
      <c r="F81" s="87" t="s">
        <v>53</v>
      </c>
      <c r="G81" s="364"/>
      <c r="H81" s="13" t="s">
        <v>361</v>
      </c>
      <c r="I81" s="13" t="s">
        <v>362</v>
      </c>
      <c r="J81" s="45">
        <v>1000</v>
      </c>
      <c r="K81" s="75" t="s">
        <v>416</v>
      </c>
      <c r="L81" s="67" t="s">
        <v>382</v>
      </c>
      <c r="M81" s="118">
        <v>44652</v>
      </c>
      <c r="N81" s="118">
        <v>44698</v>
      </c>
      <c r="O81" s="118">
        <v>44712</v>
      </c>
      <c r="P81" s="109" t="s">
        <v>383</v>
      </c>
      <c r="Q81" s="54" t="s">
        <v>374</v>
      </c>
      <c r="R81" s="89"/>
    </row>
    <row r="82" spans="1:18" ht="70.5" hidden="1" customHeight="1">
      <c r="B82" s="249" t="s">
        <v>873</v>
      </c>
      <c r="C82" s="240" t="str">
        <f t="shared" ca="1" si="12"/>
        <v>終了</v>
      </c>
      <c r="D82" s="87" t="s">
        <v>53</v>
      </c>
      <c r="E82" s="87"/>
      <c r="F82" s="87" t="s">
        <v>53</v>
      </c>
      <c r="G82" s="364"/>
      <c r="H82" s="13" t="s">
        <v>363</v>
      </c>
      <c r="I82" s="13" t="s">
        <v>365</v>
      </c>
      <c r="J82" s="45" t="s">
        <v>364</v>
      </c>
      <c r="K82" s="75" t="s">
        <v>416</v>
      </c>
      <c r="L82" s="67" t="s">
        <v>386</v>
      </c>
      <c r="M82" s="118">
        <v>44652</v>
      </c>
      <c r="N82" s="118">
        <v>44698</v>
      </c>
      <c r="O82" s="118">
        <v>44712</v>
      </c>
      <c r="P82" s="109" t="s">
        <v>381</v>
      </c>
      <c r="Q82" s="54" t="s">
        <v>375</v>
      </c>
      <c r="R82" s="89"/>
    </row>
    <row r="83" spans="1:18" ht="51" hidden="1">
      <c r="B83" s="250" t="s">
        <v>873</v>
      </c>
      <c r="C83" s="74" t="s">
        <v>389</v>
      </c>
      <c r="D83" s="87" t="s">
        <v>53</v>
      </c>
      <c r="E83" s="87"/>
      <c r="F83" s="87" t="s">
        <v>53</v>
      </c>
      <c r="G83" s="364"/>
      <c r="H83" s="13" t="s">
        <v>366</v>
      </c>
      <c r="I83" s="13" t="s">
        <v>367</v>
      </c>
      <c r="J83" s="45" t="s">
        <v>372</v>
      </c>
      <c r="K83" s="53" t="s">
        <v>416</v>
      </c>
      <c r="L83" s="62" t="s">
        <v>384</v>
      </c>
      <c r="M83" s="118">
        <v>44652</v>
      </c>
      <c r="N83" s="118" t="s">
        <v>380</v>
      </c>
      <c r="O83" s="118" t="s">
        <v>380</v>
      </c>
      <c r="P83" s="109" t="s">
        <v>385</v>
      </c>
      <c r="Q83" s="54" t="s">
        <v>376</v>
      </c>
      <c r="R83" s="64"/>
    </row>
    <row r="84" spans="1:18" ht="45" hidden="1" customHeight="1">
      <c r="B84" s="83" t="s">
        <v>873</v>
      </c>
      <c r="C84" s="240" t="str">
        <f t="shared" ca="1" si="12"/>
        <v>終了</v>
      </c>
      <c r="D84" s="87" t="s">
        <v>53</v>
      </c>
      <c r="E84" s="87"/>
      <c r="F84" s="87" t="s">
        <v>53</v>
      </c>
      <c r="G84" s="364"/>
      <c r="H84" s="13" t="s">
        <v>387</v>
      </c>
      <c r="I84" s="13" t="s">
        <v>388</v>
      </c>
      <c r="J84" s="45">
        <v>1000</v>
      </c>
      <c r="K84" s="53" t="s">
        <v>416</v>
      </c>
      <c r="L84" s="62" t="s">
        <v>382</v>
      </c>
      <c r="M84" s="118">
        <v>44652</v>
      </c>
      <c r="N84" s="118">
        <v>44698</v>
      </c>
      <c r="O84" s="118">
        <v>44712</v>
      </c>
      <c r="P84" s="109" t="s">
        <v>383</v>
      </c>
      <c r="Q84" s="54" t="s">
        <v>377</v>
      </c>
      <c r="R84" s="64"/>
    </row>
    <row r="85" spans="1:18" ht="63.75" hidden="1">
      <c r="B85" s="250" t="s">
        <v>873</v>
      </c>
      <c r="C85" s="240" t="str">
        <f t="shared" ca="1" si="12"/>
        <v>終了</v>
      </c>
      <c r="D85" s="87" t="s">
        <v>53</v>
      </c>
      <c r="E85" s="87"/>
      <c r="F85" s="87" t="s">
        <v>53</v>
      </c>
      <c r="G85" s="364"/>
      <c r="H85" s="13" t="s">
        <v>368</v>
      </c>
      <c r="I85" s="13" t="s">
        <v>370</v>
      </c>
      <c r="J85" s="45">
        <v>2000</v>
      </c>
      <c r="K85" s="85" t="s">
        <v>416</v>
      </c>
      <c r="L85" s="86" t="s">
        <v>382</v>
      </c>
      <c r="M85" s="118">
        <v>44652</v>
      </c>
      <c r="N85" s="118">
        <v>44698</v>
      </c>
      <c r="O85" s="118">
        <v>44712</v>
      </c>
      <c r="P85" s="109" t="s">
        <v>381</v>
      </c>
      <c r="Q85" s="54" t="s">
        <v>378</v>
      </c>
      <c r="R85" s="88"/>
    </row>
    <row r="86" spans="1:18" ht="63.75" hidden="1">
      <c r="B86" s="248" t="s">
        <v>873</v>
      </c>
      <c r="C86" s="240" t="str">
        <f t="shared" ca="1" si="12"/>
        <v>終了</v>
      </c>
      <c r="D86" s="87" t="s">
        <v>53</v>
      </c>
      <c r="E86" s="87"/>
      <c r="F86" s="87" t="s">
        <v>53</v>
      </c>
      <c r="G86" s="359"/>
      <c r="H86" s="13" t="s">
        <v>369</v>
      </c>
      <c r="I86" s="13" t="s">
        <v>371</v>
      </c>
      <c r="J86" s="45">
        <v>2000</v>
      </c>
      <c r="K86" s="85" t="s">
        <v>416</v>
      </c>
      <c r="L86" s="86" t="s">
        <v>382</v>
      </c>
      <c r="M86" s="118">
        <v>44652</v>
      </c>
      <c r="N86" s="118">
        <v>44698</v>
      </c>
      <c r="O86" s="118">
        <v>44712</v>
      </c>
      <c r="P86" s="109" t="s">
        <v>381</v>
      </c>
      <c r="Q86" s="54" t="s">
        <v>379</v>
      </c>
      <c r="R86" s="88"/>
    </row>
    <row r="87" spans="1:18" ht="99" hidden="1" customHeight="1">
      <c r="B87" s="303" t="s">
        <v>390</v>
      </c>
      <c r="C87" s="240" t="str">
        <f t="shared" ca="1" si="12"/>
        <v>終了</v>
      </c>
      <c r="D87" s="91"/>
      <c r="E87" s="91" t="s">
        <v>22</v>
      </c>
      <c r="F87" s="91"/>
      <c r="G87" s="81" t="s">
        <v>391</v>
      </c>
      <c r="H87" s="13" t="s">
        <v>392</v>
      </c>
      <c r="I87" s="13" t="s">
        <v>393</v>
      </c>
      <c r="J87" s="24" t="s">
        <v>394</v>
      </c>
      <c r="K87" s="100" t="s">
        <v>397</v>
      </c>
      <c r="L87" s="90" t="s">
        <v>293</v>
      </c>
      <c r="M87" s="118">
        <v>44743</v>
      </c>
      <c r="N87" s="118">
        <v>44757</v>
      </c>
      <c r="O87" s="118">
        <v>44771</v>
      </c>
      <c r="P87" s="109" t="s">
        <v>395</v>
      </c>
      <c r="Q87" s="99" t="s">
        <v>396</v>
      </c>
      <c r="R87" s="92"/>
    </row>
    <row r="88" spans="1:18" ht="38.25" hidden="1" customHeight="1">
      <c r="A88" s="313"/>
      <c r="B88" s="314" t="s">
        <v>398</v>
      </c>
      <c r="C88" s="23" t="str">
        <f t="shared" ca="1" si="12"/>
        <v>終了</v>
      </c>
      <c r="D88" s="91"/>
      <c r="E88" s="91"/>
      <c r="F88" s="91" t="s">
        <v>22</v>
      </c>
      <c r="G88" s="358" t="s">
        <v>399</v>
      </c>
      <c r="H88" s="13" t="s">
        <v>406</v>
      </c>
      <c r="I88" s="13"/>
      <c r="J88" s="45">
        <v>500</v>
      </c>
      <c r="K88" s="90" t="s">
        <v>293</v>
      </c>
      <c r="L88" s="90" t="s">
        <v>293</v>
      </c>
      <c r="M88" s="118"/>
      <c r="N88" s="118">
        <v>44728</v>
      </c>
      <c r="O88" s="121">
        <v>44742</v>
      </c>
      <c r="P88" s="109" t="s">
        <v>400</v>
      </c>
      <c r="Q88" s="350" t="s">
        <v>401</v>
      </c>
      <c r="R88" s="17" t="s">
        <v>405</v>
      </c>
    </row>
    <row r="89" spans="1:18" ht="38.25">
      <c r="A89" s="313"/>
      <c r="B89" s="314" t="s">
        <v>874</v>
      </c>
      <c r="C89" s="23" t="str">
        <f t="shared" ca="1" si="12"/>
        <v>受付中</v>
      </c>
      <c r="D89" s="91"/>
      <c r="E89" s="91"/>
      <c r="F89" s="91" t="s">
        <v>22</v>
      </c>
      <c r="G89" s="359"/>
      <c r="H89" s="13" t="s">
        <v>407</v>
      </c>
      <c r="I89" s="13" t="s">
        <v>402</v>
      </c>
      <c r="J89" s="45" t="s">
        <v>403</v>
      </c>
      <c r="K89" s="81" t="s">
        <v>408</v>
      </c>
      <c r="L89" s="90" t="s">
        <v>293</v>
      </c>
      <c r="M89" s="118"/>
      <c r="N89" s="126">
        <v>44820</v>
      </c>
      <c r="O89" s="127">
        <v>44834</v>
      </c>
      <c r="P89" s="115" t="s">
        <v>404</v>
      </c>
      <c r="Q89" s="351"/>
      <c r="R89" s="17" t="s">
        <v>409</v>
      </c>
    </row>
    <row r="90" spans="1:18" ht="33.75" hidden="1" customHeight="1">
      <c r="B90" s="83" t="s">
        <v>410</v>
      </c>
      <c r="C90" s="240" t="str">
        <f t="shared" ca="1" si="12"/>
        <v>終了</v>
      </c>
      <c r="D90" s="356"/>
      <c r="E90" s="356" t="s">
        <v>22</v>
      </c>
      <c r="F90" s="356"/>
      <c r="G90" s="358" t="s">
        <v>411</v>
      </c>
      <c r="H90" s="360" t="s">
        <v>412</v>
      </c>
      <c r="I90" s="13" t="s">
        <v>414</v>
      </c>
      <c r="J90" s="24">
        <v>23000</v>
      </c>
      <c r="K90" s="343" t="s">
        <v>416</v>
      </c>
      <c r="L90" s="362" t="s">
        <v>416</v>
      </c>
      <c r="M90" s="235">
        <v>44659</v>
      </c>
      <c r="N90" s="235">
        <v>44698</v>
      </c>
      <c r="O90" s="235">
        <v>44712</v>
      </c>
      <c r="P90" s="237" t="s">
        <v>417</v>
      </c>
      <c r="Q90" s="350" t="s">
        <v>418</v>
      </c>
      <c r="R90" s="413"/>
    </row>
    <row r="91" spans="1:18" ht="127.5" hidden="1">
      <c r="B91" s="83" t="s">
        <v>875</v>
      </c>
      <c r="C91" s="240" t="str">
        <f t="shared" ca="1" si="12"/>
        <v>終了</v>
      </c>
      <c r="D91" s="357"/>
      <c r="E91" s="357"/>
      <c r="F91" s="357"/>
      <c r="G91" s="359"/>
      <c r="H91" s="361"/>
      <c r="I91" s="13" t="s">
        <v>415</v>
      </c>
      <c r="J91" s="45" t="s">
        <v>413</v>
      </c>
      <c r="K91" s="345"/>
      <c r="L91" s="363"/>
      <c r="M91" s="235">
        <v>44659</v>
      </c>
      <c r="N91" s="235">
        <v>44698</v>
      </c>
      <c r="O91" s="235">
        <v>44712</v>
      </c>
      <c r="P91" s="237" t="s">
        <v>417</v>
      </c>
      <c r="Q91" s="351"/>
      <c r="R91" s="342"/>
    </row>
    <row r="92" spans="1:18" ht="45" hidden="1" customHeight="1">
      <c r="B92" s="83" t="s">
        <v>419</v>
      </c>
      <c r="C92" s="240" t="str">
        <f t="shared" ca="1" si="12"/>
        <v>終了</v>
      </c>
      <c r="D92" s="343"/>
      <c r="E92" s="343" t="s">
        <v>22</v>
      </c>
      <c r="F92" s="343" t="s">
        <v>22</v>
      </c>
      <c r="G92" s="358" t="s">
        <v>420</v>
      </c>
      <c r="H92" s="11" t="s">
        <v>421</v>
      </c>
      <c r="I92" s="11" t="s">
        <v>427</v>
      </c>
      <c r="J92" s="77">
        <v>10000</v>
      </c>
      <c r="K92" s="134" t="s">
        <v>425</v>
      </c>
      <c r="L92" s="343" t="s">
        <v>24</v>
      </c>
      <c r="M92" s="118">
        <v>44704</v>
      </c>
      <c r="N92" s="118">
        <f t="shared" ref="N92:N97" si="13">O92-14</f>
        <v>44756</v>
      </c>
      <c r="O92" s="118">
        <v>44770</v>
      </c>
      <c r="P92" s="352" t="s">
        <v>426</v>
      </c>
      <c r="Q92" s="350" t="s">
        <v>424</v>
      </c>
      <c r="R92" s="340"/>
    </row>
    <row r="93" spans="1:18" ht="54.75" hidden="1" customHeight="1">
      <c r="B93" s="83" t="s">
        <v>876</v>
      </c>
      <c r="C93" s="240" t="str">
        <f t="shared" ca="1" si="12"/>
        <v>要問合</v>
      </c>
      <c r="D93" s="345"/>
      <c r="E93" s="345"/>
      <c r="F93" s="345"/>
      <c r="G93" s="359"/>
      <c r="H93" s="11" t="s">
        <v>422</v>
      </c>
      <c r="I93" s="11" t="s">
        <v>428</v>
      </c>
      <c r="J93" s="79">
        <v>1000</v>
      </c>
      <c r="K93" s="128" t="s">
        <v>423</v>
      </c>
      <c r="L93" s="345"/>
      <c r="M93" s="118">
        <v>44743</v>
      </c>
      <c r="N93" s="118">
        <f t="shared" si="13"/>
        <v>44790</v>
      </c>
      <c r="O93" s="118">
        <v>44804</v>
      </c>
      <c r="P93" s="353"/>
      <c r="Q93" s="351"/>
      <c r="R93" s="342"/>
    </row>
    <row r="94" spans="1:18" ht="89.25" hidden="1">
      <c r="B94" s="93" t="s">
        <v>429</v>
      </c>
      <c r="C94" s="240" t="str">
        <f t="shared" ca="1" si="12"/>
        <v>終了</v>
      </c>
      <c r="D94" s="94" t="s">
        <v>53</v>
      </c>
      <c r="E94" s="94"/>
      <c r="F94" s="94"/>
      <c r="G94" s="81" t="s">
        <v>430</v>
      </c>
      <c r="H94" s="13" t="s">
        <v>432</v>
      </c>
      <c r="I94" s="13" t="s">
        <v>433</v>
      </c>
      <c r="J94" s="45">
        <v>1000</v>
      </c>
      <c r="K94" s="81" t="s">
        <v>434</v>
      </c>
      <c r="L94" s="93" t="s">
        <v>416</v>
      </c>
      <c r="M94" s="118">
        <v>44664</v>
      </c>
      <c r="N94" s="118">
        <f t="shared" si="13"/>
        <v>44698</v>
      </c>
      <c r="O94" s="118">
        <v>44712</v>
      </c>
      <c r="P94" s="109" t="s">
        <v>436</v>
      </c>
      <c r="Q94" s="54" t="s">
        <v>431</v>
      </c>
      <c r="R94" s="129" t="s">
        <v>435</v>
      </c>
    </row>
    <row r="95" spans="1:18" ht="68.25" hidden="1" customHeight="1">
      <c r="B95" s="93" t="s">
        <v>437</v>
      </c>
      <c r="C95" s="240" t="str">
        <f t="shared" ca="1" si="12"/>
        <v>終了</v>
      </c>
      <c r="D95" s="94"/>
      <c r="E95" s="94" t="s">
        <v>53</v>
      </c>
      <c r="F95" s="94"/>
      <c r="G95" s="81" t="s">
        <v>438</v>
      </c>
      <c r="H95" s="13" t="s">
        <v>439</v>
      </c>
      <c r="I95" s="13" t="s">
        <v>443</v>
      </c>
      <c r="J95" s="45" t="s">
        <v>444</v>
      </c>
      <c r="K95" s="98" t="s">
        <v>292</v>
      </c>
      <c r="L95" s="93" t="s">
        <v>292</v>
      </c>
      <c r="M95" s="118">
        <v>44698</v>
      </c>
      <c r="N95" s="118">
        <f t="shared" si="13"/>
        <v>44712</v>
      </c>
      <c r="O95" s="118">
        <v>44726</v>
      </c>
      <c r="P95" s="109" t="s">
        <v>440</v>
      </c>
      <c r="Q95" s="54" t="s">
        <v>441</v>
      </c>
      <c r="R95" s="97" t="s">
        <v>442</v>
      </c>
    </row>
    <row r="96" spans="1:18" ht="45" hidden="1" customHeight="1">
      <c r="B96" s="93" t="s">
        <v>447</v>
      </c>
      <c r="C96" s="234" t="str">
        <f t="shared" ref="C96" ca="1" si="14">IF($B$1&gt;O96, "終了", IF(O96 - $B$1 &lt;= 14, "要問合", "受付中"))</f>
        <v>終了</v>
      </c>
      <c r="D96" s="94"/>
      <c r="E96" s="94" t="s">
        <v>22</v>
      </c>
      <c r="F96" s="135"/>
      <c r="G96" s="81" t="s">
        <v>445</v>
      </c>
      <c r="H96" s="13" t="s">
        <v>448</v>
      </c>
      <c r="I96" s="13" t="s">
        <v>446</v>
      </c>
      <c r="J96" s="45">
        <v>1000</v>
      </c>
      <c r="K96" s="81" t="s">
        <v>449</v>
      </c>
      <c r="L96" s="93" t="s">
        <v>293</v>
      </c>
      <c r="M96" s="118">
        <v>44691</v>
      </c>
      <c r="N96" s="118">
        <f t="shared" si="13"/>
        <v>44714</v>
      </c>
      <c r="O96" s="118">
        <v>44728</v>
      </c>
      <c r="P96" s="109" t="s">
        <v>450</v>
      </c>
      <c r="Q96" s="54" t="s">
        <v>451</v>
      </c>
      <c r="R96" s="96"/>
    </row>
    <row r="97" spans="2:18" ht="45" hidden="1" customHeight="1">
      <c r="B97" s="93" t="s">
        <v>453</v>
      </c>
      <c r="C97" s="240" t="str">
        <f t="shared" ca="1" si="12"/>
        <v>終了</v>
      </c>
      <c r="D97" s="94" t="s">
        <v>22</v>
      </c>
      <c r="E97" s="94" t="s">
        <v>22</v>
      </c>
      <c r="F97" s="94" t="s">
        <v>22</v>
      </c>
      <c r="G97" s="81" t="s">
        <v>455</v>
      </c>
      <c r="H97" s="13" t="s">
        <v>454</v>
      </c>
      <c r="I97" s="13" t="s">
        <v>456</v>
      </c>
      <c r="J97" s="45">
        <v>2000</v>
      </c>
      <c r="K97" s="98" t="s">
        <v>457</v>
      </c>
      <c r="L97" s="93" t="s">
        <v>452</v>
      </c>
      <c r="M97" s="118">
        <v>44713</v>
      </c>
      <c r="N97" s="118">
        <f t="shared" si="13"/>
        <v>44757</v>
      </c>
      <c r="O97" s="118">
        <v>44771</v>
      </c>
      <c r="P97" s="109" t="s">
        <v>458</v>
      </c>
      <c r="Q97" s="54" t="s">
        <v>459</v>
      </c>
      <c r="R97" s="96"/>
    </row>
    <row r="98" spans="2:18" ht="45" hidden="1" customHeight="1">
      <c r="B98" s="104" t="s">
        <v>460</v>
      </c>
      <c r="C98" s="240" t="str">
        <f t="shared" ca="1" si="12"/>
        <v>終了</v>
      </c>
      <c r="D98" s="102" t="s">
        <v>22</v>
      </c>
      <c r="E98" s="102"/>
      <c r="F98" s="138"/>
      <c r="G98" s="101" t="s">
        <v>461</v>
      </c>
      <c r="H98" s="13" t="s">
        <v>462</v>
      </c>
      <c r="I98" s="13" t="s">
        <v>463</v>
      </c>
      <c r="J98" s="45">
        <v>1000</v>
      </c>
      <c r="K98" s="100" t="s">
        <v>464</v>
      </c>
      <c r="L98" s="93" t="s">
        <v>24</v>
      </c>
      <c r="M98" s="119">
        <v>44713</v>
      </c>
      <c r="N98" s="118">
        <f t="shared" ref="N98:N99" si="15">O98-14</f>
        <v>44728</v>
      </c>
      <c r="O98" s="118">
        <v>44742</v>
      </c>
      <c r="P98" s="109" t="s">
        <v>467</v>
      </c>
      <c r="Q98" s="54" t="s">
        <v>466</v>
      </c>
      <c r="R98" s="106" t="s">
        <v>465</v>
      </c>
    </row>
    <row r="99" spans="2:18" ht="24.95" hidden="1" customHeight="1">
      <c r="B99" s="83" t="s">
        <v>468</v>
      </c>
      <c r="C99" s="240" t="str">
        <f t="shared" ca="1" si="12"/>
        <v>終了</v>
      </c>
      <c r="D99" s="356"/>
      <c r="E99" s="356" t="s">
        <v>22</v>
      </c>
      <c r="F99" s="418"/>
      <c r="G99" s="343" t="s">
        <v>469</v>
      </c>
      <c r="H99" s="360" t="s">
        <v>481</v>
      </c>
      <c r="I99" s="27" t="s">
        <v>471</v>
      </c>
      <c r="J99" s="25" t="s">
        <v>472</v>
      </c>
      <c r="K99" s="343" t="s">
        <v>293</v>
      </c>
      <c r="L99" s="362" t="s">
        <v>24</v>
      </c>
      <c r="M99" s="235" t="s">
        <v>483</v>
      </c>
      <c r="N99" s="235">
        <f t="shared" si="15"/>
        <v>44728</v>
      </c>
      <c r="O99" s="235">
        <v>44742</v>
      </c>
      <c r="P99" s="237" t="s">
        <v>482</v>
      </c>
      <c r="Q99" s="354" t="s">
        <v>470</v>
      </c>
      <c r="R99" s="340"/>
    </row>
    <row r="100" spans="2:18" ht="24.95" hidden="1" customHeight="1">
      <c r="B100" s="83" t="s">
        <v>877</v>
      </c>
      <c r="C100" s="240" t="str">
        <f t="shared" ca="1" si="12"/>
        <v>終了</v>
      </c>
      <c r="D100" s="373"/>
      <c r="E100" s="373"/>
      <c r="F100" s="419"/>
      <c r="G100" s="344"/>
      <c r="H100" s="417"/>
      <c r="I100" s="27" t="s">
        <v>473</v>
      </c>
      <c r="J100" s="25" t="s">
        <v>474</v>
      </c>
      <c r="K100" s="344"/>
      <c r="L100" s="366"/>
      <c r="M100" s="235" t="s">
        <v>293</v>
      </c>
      <c r="N100" s="235">
        <f t="shared" ref="N100:N103" si="16">O100-14</f>
        <v>44728</v>
      </c>
      <c r="O100" s="235">
        <v>44742</v>
      </c>
      <c r="P100" s="237" t="s">
        <v>482</v>
      </c>
      <c r="Q100" s="378"/>
      <c r="R100" s="341"/>
    </row>
    <row r="101" spans="2:18" ht="24.95" hidden="1" customHeight="1">
      <c r="B101" s="83" t="s">
        <v>877</v>
      </c>
      <c r="C101" s="240" t="str">
        <f t="shared" ca="1" si="12"/>
        <v>終了</v>
      </c>
      <c r="D101" s="373"/>
      <c r="E101" s="373"/>
      <c r="F101" s="419"/>
      <c r="G101" s="344"/>
      <c r="H101" s="417"/>
      <c r="I101" s="27" t="s">
        <v>475</v>
      </c>
      <c r="J101" s="25" t="s">
        <v>476</v>
      </c>
      <c r="K101" s="344"/>
      <c r="L101" s="366"/>
      <c r="M101" s="235" t="s">
        <v>293</v>
      </c>
      <c r="N101" s="235">
        <f t="shared" si="16"/>
        <v>44728</v>
      </c>
      <c r="O101" s="235">
        <v>44742</v>
      </c>
      <c r="P101" s="237" t="s">
        <v>482</v>
      </c>
      <c r="Q101" s="378"/>
      <c r="R101" s="341"/>
    </row>
    <row r="102" spans="2:18" ht="24.95" hidden="1" customHeight="1">
      <c r="B102" s="83" t="s">
        <v>877</v>
      </c>
      <c r="C102" s="240" t="str">
        <f t="shared" ca="1" si="12"/>
        <v>終了</v>
      </c>
      <c r="D102" s="373"/>
      <c r="E102" s="373"/>
      <c r="F102" s="419"/>
      <c r="G102" s="344"/>
      <c r="H102" s="417"/>
      <c r="I102" s="27" t="s">
        <v>477</v>
      </c>
      <c r="J102" s="25" t="s">
        <v>478</v>
      </c>
      <c r="K102" s="344"/>
      <c r="L102" s="366"/>
      <c r="M102" s="235" t="s">
        <v>293</v>
      </c>
      <c r="N102" s="235">
        <f t="shared" si="16"/>
        <v>44728</v>
      </c>
      <c r="O102" s="235">
        <v>44742</v>
      </c>
      <c r="P102" s="237" t="s">
        <v>482</v>
      </c>
      <c r="Q102" s="378"/>
      <c r="R102" s="341"/>
    </row>
    <row r="103" spans="2:18" ht="24.95" hidden="1" customHeight="1">
      <c r="B103" s="83" t="s">
        <v>877</v>
      </c>
      <c r="C103" s="240" t="str">
        <f t="shared" ca="1" si="12"/>
        <v>終了</v>
      </c>
      <c r="D103" s="357"/>
      <c r="E103" s="357"/>
      <c r="F103" s="420"/>
      <c r="G103" s="345"/>
      <c r="H103" s="361"/>
      <c r="I103" s="27" t="s">
        <v>479</v>
      </c>
      <c r="J103" s="25" t="s">
        <v>480</v>
      </c>
      <c r="K103" s="345"/>
      <c r="L103" s="363"/>
      <c r="M103" s="235" t="s">
        <v>293</v>
      </c>
      <c r="N103" s="235">
        <f t="shared" si="16"/>
        <v>44728</v>
      </c>
      <c r="O103" s="235">
        <v>44742</v>
      </c>
      <c r="P103" s="237" t="s">
        <v>482</v>
      </c>
      <c r="Q103" s="355"/>
      <c r="R103" s="342"/>
    </row>
    <row r="104" spans="2:18" ht="45" hidden="1" customHeight="1">
      <c r="B104" s="83" t="s">
        <v>484</v>
      </c>
      <c r="C104" s="240" t="str">
        <f t="shared" ca="1" si="12"/>
        <v>終了</v>
      </c>
      <c r="D104" s="356"/>
      <c r="E104" s="356" t="s">
        <v>22</v>
      </c>
      <c r="F104" s="356" t="s">
        <v>22</v>
      </c>
      <c r="G104" s="343" t="s">
        <v>485</v>
      </c>
      <c r="H104" s="358" t="s">
        <v>486</v>
      </c>
      <c r="I104" s="13" t="s">
        <v>487</v>
      </c>
      <c r="J104" s="45">
        <v>1000</v>
      </c>
      <c r="K104" s="103" t="s">
        <v>488</v>
      </c>
      <c r="L104" s="104" t="s">
        <v>489</v>
      </c>
      <c r="M104" s="235">
        <v>44682</v>
      </c>
      <c r="N104" s="235">
        <f t="shared" ref="N104:N107" si="17">O104-14</f>
        <v>44759</v>
      </c>
      <c r="O104" s="235">
        <v>44773</v>
      </c>
      <c r="P104" s="237" t="s">
        <v>219</v>
      </c>
      <c r="Q104" s="354" t="s">
        <v>490</v>
      </c>
      <c r="R104" s="340"/>
    </row>
    <row r="105" spans="2:18" ht="45" hidden="1" customHeight="1">
      <c r="B105" s="83" t="s">
        <v>878</v>
      </c>
      <c r="C105" s="240" t="str">
        <f t="shared" ca="1" si="12"/>
        <v>終了</v>
      </c>
      <c r="D105" s="357"/>
      <c r="E105" s="357"/>
      <c r="F105" s="357"/>
      <c r="G105" s="345"/>
      <c r="H105" s="359"/>
      <c r="I105" s="13" t="s">
        <v>491</v>
      </c>
      <c r="J105" s="45" t="s">
        <v>492</v>
      </c>
      <c r="K105" s="103" t="s">
        <v>483</v>
      </c>
      <c r="L105" s="104" t="s">
        <v>489</v>
      </c>
      <c r="M105" s="235">
        <v>44682</v>
      </c>
      <c r="N105" s="235">
        <f t="shared" ref="N105" si="18">O105-14</f>
        <v>44759</v>
      </c>
      <c r="O105" s="235">
        <v>44773</v>
      </c>
      <c r="P105" s="237" t="s">
        <v>219</v>
      </c>
      <c r="Q105" s="355"/>
      <c r="R105" s="342"/>
    </row>
    <row r="106" spans="2:18" ht="45" hidden="1" customHeight="1">
      <c r="B106" s="104" t="s">
        <v>500</v>
      </c>
      <c r="C106" s="234" t="str">
        <f t="shared" ref="C106:C110" ca="1" si="19">IF($B$1&gt;O106, "終了", IF(O106 - $B$1 &lt;= 14, "要問合", "受付中"))</f>
        <v>終了</v>
      </c>
      <c r="D106" s="102" t="s">
        <v>22</v>
      </c>
      <c r="E106" s="102" t="s">
        <v>22</v>
      </c>
      <c r="F106" s="102" t="s">
        <v>22</v>
      </c>
      <c r="G106" s="101" t="s">
        <v>493</v>
      </c>
      <c r="H106" s="13" t="s">
        <v>494</v>
      </c>
      <c r="I106" s="13" t="s">
        <v>495</v>
      </c>
      <c r="J106" s="45" t="s">
        <v>496</v>
      </c>
      <c r="K106" s="103" t="s">
        <v>483</v>
      </c>
      <c r="L106" s="104" t="s">
        <v>386</v>
      </c>
      <c r="M106" s="119">
        <v>44687</v>
      </c>
      <c r="N106" s="119">
        <f t="shared" si="17"/>
        <v>44728</v>
      </c>
      <c r="O106" s="119">
        <v>44742</v>
      </c>
      <c r="P106" s="110" t="s">
        <v>497</v>
      </c>
      <c r="Q106" s="54" t="s">
        <v>498</v>
      </c>
      <c r="R106" s="106" t="s">
        <v>499</v>
      </c>
    </row>
    <row r="107" spans="2:18" ht="45" customHeight="1">
      <c r="B107" s="104" t="s">
        <v>501</v>
      </c>
      <c r="C107" s="105" t="str">
        <f t="shared" ref="C107" si="20">IF($A$1&gt;O107, "終了", IF(O107 - $A$1 &lt;= 14, "要問合", "受付中"))</f>
        <v>受付中</v>
      </c>
      <c r="D107" s="105" t="s">
        <v>22</v>
      </c>
      <c r="E107" s="102" t="s">
        <v>22</v>
      </c>
      <c r="F107" s="23" t="s">
        <v>22</v>
      </c>
      <c r="G107" s="27" t="s">
        <v>502</v>
      </c>
      <c r="H107" s="27" t="s">
        <v>503</v>
      </c>
      <c r="I107" s="13"/>
      <c r="J107" s="45" t="s">
        <v>504</v>
      </c>
      <c r="K107" s="22" t="s">
        <v>505</v>
      </c>
      <c r="L107" s="104" t="s">
        <v>506</v>
      </c>
      <c r="M107" s="119">
        <v>44682</v>
      </c>
      <c r="N107" s="119">
        <f t="shared" si="17"/>
        <v>44759</v>
      </c>
      <c r="O107" s="119">
        <v>44773</v>
      </c>
      <c r="P107" s="110" t="s">
        <v>507</v>
      </c>
      <c r="Q107" s="54" t="s">
        <v>508</v>
      </c>
      <c r="R107" s="96"/>
    </row>
    <row r="108" spans="2:18" ht="97.5" hidden="1" customHeight="1">
      <c r="B108" s="104" t="s">
        <v>509</v>
      </c>
      <c r="C108" s="240" t="str">
        <f t="shared" ca="1" si="19"/>
        <v>終了</v>
      </c>
      <c r="D108" s="105"/>
      <c r="E108" s="136" t="s">
        <v>22</v>
      </c>
      <c r="F108" s="105"/>
      <c r="G108" s="133" t="s">
        <v>510</v>
      </c>
      <c r="H108" s="13" t="s">
        <v>511</v>
      </c>
      <c r="I108" s="13" t="s">
        <v>512</v>
      </c>
      <c r="J108" s="45" t="s">
        <v>513</v>
      </c>
      <c r="K108" s="103" t="s">
        <v>514</v>
      </c>
      <c r="L108" s="104" t="s">
        <v>515</v>
      </c>
      <c r="M108" s="119"/>
      <c r="N108" s="119">
        <f t="shared" ref="N108:N112" si="21">O108-14</f>
        <v>44759</v>
      </c>
      <c r="O108" s="119">
        <v>44773</v>
      </c>
      <c r="P108" s="110">
        <v>44926</v>
      </c>
      <c r="Q108" s="54" t="s">
        <v>516</v>
      </c>
      <c r="R108" s="96"/>
    </row>
    <row r="109" spans="2:18" ht="147.75" hidden="1" customHeight="1">
      <c r="B109" s="104" t="s">
        <v>517</v>
      </c>
      <c r="C109" s="240" t="str">
        <f t="shared" ca="1" si="19"/>
        <v>終了</v>
      </c>
      <c r="D109" s="105"/>
      <c r="E109" s="105"/>
      <c r="F109" s="136" t="s">
        <v>22</v>
      </c>
      <c r="G109" s="133" t="s">
        <v>518</v>
      </c>
      <c r="H109" s="13" t="s">
        <v>519</v>
      </c>
      <c r="I109" s="13" t="s">
        <v>520</v>
      </c>
      <c r="J109" s="45">
        <v>500</v>
      </c>
      <c r="K109" s="137" t="s">
        <v>293</v>
      </c>
      <c r="L109" s="104" t="s">
        <v>521</v>
      </c>
      <c r="M109" s="119"/>
      <c r="N109" s="119">
        <f t="shared" si="21"/>
        <v>44757</v>
      </c>
      <c r="O109" s="119">
        <v>44771</v>
      </c>
      <c r="P109" s="110" t="s">
        <v>522</v>
      </c>
      <c r="Q109" s="54" t="s">
        <v>523</v>
      </c>
      <c r="R109" s="96" t="s">
        <v>524</v>
      </c>
    </row>
    <row r="110" spans="2:18" ht="101.25" customHeight="1">
      <c r="B110" s="104" t="s">
        <v>526</v>
      </c>
      <c r="C110" s="240" t="str">
        <f t="shared" ca="1" si="19"/>
        <v>受付中</v>
      </c>
      <c r="D110" s="105"/>
      <c r="E110" s="105" t="s">
        <v>22</v>
      </c>
      <c r="F110" s="105"/>
      <c r="G110" s="133" t="s">
        <v>527</v>
      </c>
      <c r="H110" s="13" t="s">
        <v>528</v>
      </c>
      <c r="I110" s="13" t="s">
        <v>530</v>
      </c>
      <c r="J110" s="45" t="s">
        <v>529</v>
      </c>
      <c r="K110" s="103"/>
      <c r="L110" s="147" t="s">
        <v>293</v>
      </c>
      <c r="M110" s="119">
        <v>44713</v>
      </c>
      <c r="N110" s="119">
        <f t="shared" si="21"/>
        <v>44805</v>
      </c>
      <c r="O110" s="119">
        <v>44819</v>
      </c>
      <c r="P110" s="110">
        <v>44927</v>
      </c>
      <c r="Q110" s="54" t="s">
        <v>525</v>
      </c>
      <c r="R110" s="96"/>
    </row>
    <row r="111" spans="2:18" ht="120.75" hidden="1" customHeight="1">
      <c r="B111" s="104" t="s">
        <v>537</v>
      </c>
      <c r="C111" s="234" t="str">
        <f t="shared" ref="C111:C176" ca="1" si="22">IF($B$1&gt;O111, "終了", IF(O111 - $B$1 &lt;= 14, "要問合", "受付中"))</f>
        <v>終了</v>
      </c>
      <c r="D111" s="105"/>
      <c r="E111" s="105" t="s">
        <v>22</v>
      </c>
      <c r="F111" s="105"/>
      <c r="G111" s="146" t="s">
        <v>527</v>
      </c>
      <c r="H111" s="13" t="s">
        <v>531</v>
      </c>
      <c r="I111" s="13" t="s">
        <v>532</v>
      </c>
      <c r="J111" s="45" t="s">
        <v>533</v>
      </c>
      <c r="K111" s="103"/>
      <c r="L111" s="147" t="s">
        <v>293</v>
      </c>
      <c r="M111" s="119">
        <v>44713</v>
      </c>
      <c r="N111" s="119">
        <f t="shared" si="21"/>
        <v>44739</v>
      </c>
      <c r="O111" s="119">
        <v>44753</v>
      </c>
      <c r="P111" s="148">
        <v>44927</v>
      </c>
      <c r="Q111" s="54" t="s">
        <v>525</v>
      </c>
      <c r="R111" s="96"/>
    </row>
    <row r="112" spans="2:18" ht="45" hidden="1" customHeight="1">
      <c r="B112" s="104" t="s">
        <v>537</v>
      </c>
      <c r="C112" s="234" t="str">
        <f t="shared" ca="1" si="22"/>
        <v>終了</v>
      </c>
      <c r="D112" s="105"/>
      <c r="E112" s="105" t="s">
        <v>22</v>
      </c>
      <c r="F112" s="105"/>
      <c r="G112" s="146" t="s">
        <v>527</v>
      </c>
      <c r="H112" s="13" t="s">
        <v>534</v>
      </c>
      <c r="I112" s="13"/>
      <c r="J112" s="45" t="s">
        <v>535</v>
      </c>
      <c r="K112" s="103"/>
      <c r="L112" s="147" t="s">
        <v>293</v>
      </c>
      <c r="M112" s="119">
        <v>44713</v>
      </c>
      <c r="N112" s="119">
        <f t="shared" si="21"/>
        <v>44739</v>
      </c>
      <c r="O112" s="119">
        <v>44753</v>
      </c>
      <c r="P112" s="148">
        <v>44927</v>
      </c>
      <c r="Q112" s="54" t="s">
        <v>525</v>
      </c>
      <c r="R112" s="96"/>
    </row>
    <row r="113" spans="2:18" ht="45" hidden="1" customHeight="1">
      <c r="B113" s="140" t="s">
        <v>537</v>
      </c>
      <c r="C113" s="234" t="str">
        <f t="shared" ca="1" si="22"/>
        <v>終了</v>
      </c>
      <c r="D113" s="141"/>
      <c r="E113" s="141" t="s">
        <v>22</v>
      </c>
      <c r="F113" s="141"/>
      <c r="G113" s="146" t="s">
        <v>527</v>
      </c>
      <c r="H113" s="13" t="s">
        <v>536</v>
      </c>
      <c r="I113" s="13"/>
      <c r="J113" s="45" t="s">
        <v>533</v>
      </c>
      <c r="K113" s="145"/>
      <c r="L113" s="147" t="s">
        <v>293</v>
      </c>
      <c r="M113" s="143">
        <v>44713</v>
      </c>
      <c r="N113" s="143">
        <f t="shared" ref="N113:N115" si="23">O113-14</f>
        <v>44739</v>
      </c>
      <c r="O113" s="143">
        <v>44753</v>
      </c>
      <c r="P113" s="148">
        <v>44927</v>
      </c>
      <c r="Q113" s="54" t="s">
        <v>525</v>
      </c>
      <c r="R113" s="96"/>
    </row>
    <row r="114" spans="2:18" ht="83.25" hidden="1" customHeight="1">
      <c r="B114" s="140" t="s">
        <v>582</v>
      </c>
      <c r="C114" s="240" t="str">
        <f t="shared" ca="1" si="22"/>
        <v>終了</v>
      </c>
      <c r="D114" s="141" t="s">
        <v>22</v>
      </c>
      <c r="E114" s="141" t="s">
        <v>22</v>
      </c>
      <c r="F114" s="141"/>
      <c r="G114" s="144" t="s">
        <v>538</v>
      </c>
      <c r="H114" s="13" t="s">
        <v>539</v>
      </c>
      <c r="I114" s="13" t="s">
        <v>540</v>
      </c>
      <c r="J114" s="45">
        <v>1500</v>
      </c>
      <c r="K114" s="145"/>
      <c r="L114" s="140" t="s">
        <v>541</v>
      </c>
      <c r="M114" s="143"/>
      <c r="N114" s="143">
        <f t="shared" si="23"/>
        <v>44729</v>
      </c>
      <c r="O114" s="143">
        <v>44743</v>
      </c>
      <c r="P114" s="142"/>
      <c r="Q114" s="54" t="s">
        <v>542</v>
      </c>
      <c r="R114" s="96"/>
    </row>
    <row r="115" spans="2:18" ht="119.25" hidden="1" customHeight="1">
      <c r="B115" s="140" t="s">
        <v>583</v>
      </c>
      <c r="C115" s="240" t="str">
        <f t="shared" ca="1" si="22"/>
        <v>終了</v>
      </c>
      <c r="D115" s="141"/>
      <c r="E115" s="141" t="s">
        <v>22</v>
      </c>
      <c r="F115" s="141"/>
      <c r="G115" s="144" t="s">
        <v>544</v>
      </c>
      <c r="H115" s="13" t="s">
        <v>545</v>
      </c>
      <c r="I115" s="13" t="s">
        <v>546</v>
      </c>
      <c r="J115" s="45">
        <v>2000</v>
      </c>
      <c r="K115" s="145"/>
      <c r="L115" s="140" t="s">
        <v>541</v>
      </c>
      <c r="M115" s="143">
        <v>44713</v>
      </c>
      <c r="N115" s="143">
        <f t="shared" si="23"/>
        <v>44759</v>
      </c>
      <c r="O115" s="143">
        <v>44773</v>
      </c>
      <c r="P115" s="142" t="s">
        <v>547</v>
      </c>
      <c r="Q115" s="54" t="s">
        <v>543</v>
      </c>
      <c r="R115" s="96"/>
    </row>
    <row r="116" spans="2:18" ht="102" hidden="1">
      <c r="B116" s="149" t="s">
        <v>584</v>
      </c>
      <c r="C116" s="240" t="str">
        <f t="shared" ca="1" si="22"/>
        <v>終了</v>
      </c>
      <c r="D116" s="150"/>
      <c r="E116" s="150" t="s">
        <v>22</v>
      </c>
      <c r="F116" s="150"/>
      <c r="G116" s="153" t="s">
        <v>544</v>
      </c>
      <c r="H116" s="13" t="s">
        <v>548</v>
      </c>
      <c r="I116" s="13" t="s">
        <v>546</v>
      </c>
      <c r="J116" s="45">
        <v>2001</v>
      </c>
      <c r="K116" s="154"/>
      <c r="L116" s="149" t="s">
        <v>24</v>
      </c>
      <c r="M116" s="152">
        <v>44714</v>
      </c>
      <c r="N116" s="152">
        <f t="shared" ref="N116:N118" si="24">O116-14</f>
        <v>44760</v>
      </c>
      <c r="O116" s="152">
        <v>44774</v>
      </c>
      <c r="P116" s="151" t="s">
        <v>549</v>
      </c>
      <c r="Q116" s="54" t="s">
        <v>543</v>
      </c>
      <c r="R116" s="96"/>
    </row>
    <row r="117" spans="2:18" ht="102" hidden="1">
      <c r="B117" s="160" t="s">
        <v>584</v>
      </c>
      <c r="C117" s="240" t="str">
        <f t="shared" ca="1" si="22"/>
        <v>終了</v>
      </c>
      <c r="D117" s="150"/>
      <c r="E117" s="150" t="s">
        <v>22</v>
      </c>
      <c r="F117" s="150"/>
      <c r="G117" s="153" t="s">
        <v>544</v>
      </c>
      <c r="H117" s="13" t="s">
        <v>550</v>
      </c>
      <c r="I117" s="13" t="s">
        <v>546</v>
      </c>
      <c r="J117" s="45">
        <v>2002</v>
      </c>
      <c r="K117" s="154"/>
      <c r="L117" s="149" t="s">
        <v>24</v>
      </c>
      <c r="M117" s="152">
        <v>44715</v>
      </c>
      <c r="N117" s="152">
        <f t="shared" si="24"/>
        <v>44761</v>
      </c>
      <c r="O117" s="152">
        <v>44775</v>
      </c>
      <c r="P117" s="151" t="s">
        <v>551</v>
      </c>
      <c r="Q117" s="54" t="s">
        <v>543</v>
      </c>
      <c r="R117" s="96"/>
    </row>
    <row r="118" spans="2:18" ht="63.75" customHeight="1">
      <c r="B118" s="160" t="s">
        <v>584</v>
      </c>
      <c r="C118" s="240" t="str">
        <f t="shared" ca="1" si="22"/>
        <v>受付中</v>
      </c>
      <c r="D118" s="150"/>
      <c r="E118" s="150" t="s">
        <v>22</v>
      </c>
      <c r="F118" s="150"/>
      <c r="G118" s="343" t="s">
        <v>780</v>
      </c>
      <c r="H118" s="13" t="s">
        <v>557</v>
      </c>
      <c r="I118" s="343" t="s">
        <v>1100</v>
      </c>
      <c r="J118" s="45">
        <v>1500</v>
      </c>
      <c r="K118" s="154" t="s">
        <v>553</v>
      </c>
      <c r="L118" s="149" t="s">
        <v>1099</v>
      </c>
      <c r="M118" s="348">
        <v>44743</v>
      </c>
      <c r="N118" s="348">
        <f t="shared" si="24"/>
        <v>44820</v>
      </c>
      <c r="O118" s="348">
        <v>44834</v>
      </c>
      <c r="P118" s="352" t="s">
        <v>554</v>
      </c>
      <c r="Q118" s="350" t="s">
        <v>561</v>
      </c>
      <c r="R118" s="96"/>
    </row>
    <row r="119" spans="2:18" ht="39" hidden="1" customHeight="1">
      <c r="B119" s="160" t="s">
        <v>584</v>
      </c>
      <c r="C119" s="240" t="str">
        <f t="shared" ca="1" si="22"/>
        <v>終了</v>
      </c>
      <c r="D119" s="150"/>
      <c r="E119" s="150" t="s">
        <v>22</v>
      </c>
      <c r="F119" s="150"/>
      <c r="G119" s="344"/>
      <c r="H119" s="13" t="s">
        <v>558</v>
      </c>
      <c r="I119" s="344"/>
      <c r="J119" s="45">
        <v>500</v>
      </c>
      <c r="K119" s="155" t="s">
        <v>555</v>
      </c>
      <c r="L119" s="149" t="s">
        <v>552</v>
      </c>
      <c r="M119" s="433"/>
      <c r="N119" s="433"/>
      <c r="O119" s="433"/>
      <c r="P119" s="429"/>
      <c r="Q119" s="365"/>
      <c r="R119" s="96"/>
    </row>
    <row r="120" spans="2:18" ht="47.25" hidden="1" customHeight="1">
      <c r="B120" s="160" t="s">
        <v>584</v>
      </c>
      <c r="C120" s="240" t="str">
        <f t="shared" ca="1" si="22"/>
        <v>終了</v>
      </c>
      <c r="D120" s="150"/>
      <c r="E120" s="150" t="s">
        <v>22</v>
      </c>
      <c r="F120" s="150"/>
      <c r="G120" s="344"/>
      <c r="H120" s="13" t="s">
        <v>559</v>
      </c>
      <c r="I120" s="344"/>
      <c r="J120" s="45">
        <v>1000</v>
      </c>
      <c r="K120" s="154" t="s">
        <v>556</v>
      </c>
      <c r="L120" s="149"/>
      <c r="M120" s="433"/>
      <c r="N120" s="433"/>
      <c r="O120" s="433"/>
      <c r="P120" s="429"/>
      <c r="Q120" s="365"/>
      <c r="R120" s="96"/>
    </row>
    <row r="121" spans="2:18" ht="81" hidden="1" customHeight="1">
      <c r="B121" s="160" t="s">
        <v>584</v>
      </c>
      <c r="C121" s="240" t="str">
        <f t="shared" ca="1" si="22"/>
        <v>終了</v>
      </c>
      <c r="D121" s="150"/>
      <c r="E121" s="150" t="s">
        <v>22</v>
      </c>
      <c r="F121" s="150"/>
      <c r="G121" s="345"/>
      <c r="H121" s="13" t="s">
        <v>560</v>
      </c>
      <c r="I121" s="345"/>
      <c r="J121" s="45">
        <v>1000</v>
      </c>
      <c r="K121" s="154"/>
      <c r="L121" s="149"/>
      <c r="M121" s="349"/>
      <c r="N121" s="349"/>
      <c r="O121" s="349"/>
      <c r="P121" s="353"/>
      <c r="Q121" s="351"/>
      <c r="R121" s="96"/>
    </row>
    <row r="122" spans="2:18" ht="41.25" hidden="1" customHeight="1">
      <c r="B122" s="149" t="s">
        <v>585</v>
      </c>
      <c r="C122" s="234" t="str">
        <f t="shared" ca="1" si="22"/>
        <v>終了</v>
      </c>
      <c r="D122" s="157" t="s">
        <v>22</v>
      </c>
      <c r="E122" s="150"/>
      <c r="F122" s="150"/>
      <c r="G122" s="358" t="s">
        <v>562</v>
      </c>
      <c r="H122" s="13" t="s">
        <v>572</v>
      </c>
      <c r="I122" s="13" t="s">
        <v>571</v>
      </c>
      <c r="J122" s="45">
        <v>10000</v>
      </c>
      <c r="K122" s="154"/>
      <c r="L122" s="149"/>
      <c r="M122" s="152">
        <v>44713</v>
      </c>
      <c r="N122" s="152">
        <f t="shared" ref="N122:N123" si="25">O122-14</f>
        <v>44759</v>
      </c>
      <c r="O122" s="152">
        <v>44773</v>
      </c>
      <c r="P122" s="151" t="s">
        <v>563</v>
      </c>
      <c r="Q122" s="54" t="s">
        <v>564</v>
      </c>
      <c r="R122" s="96"/>
    </row>
    <row r="123" spans="2:18" ht="78" hidden="1" customHeight="1">
      <c r="B123" s="160" t="s">
        <v>585</v>
      </c>
      <c r="C123" s="234" t="str">
        <f t="shared" ca="1" si="22"/>
        <v>終了</v>
      </c>
      <c r="D123" s="157" t="s">
        <v>22</v>
      </c>
      <c r="E123" s="150"/>
      <c r="F123" s="150"/>
      <c r="G123" s="364"/>
      <c r="H123" s="13" t="s">
        <v>565</v>
      </c>
      <c r="I123" s="13" t="s">
        <v>573</v>
      </c>
      <c r="J123" s="45" t="s">
        <v>566</v>
      </c>
      <c r="K123" s="154"/>
      <c r="L123" s="149"/>
      <c r="M123" s="159">
        <v>44713</v>
      </c>
      <c r="N123" s="152">
        <f t="shared" si="25"/>
        <v>44759</v>
      </c>
      <c r="O123" s="159">
        <v>44773</v>
      </c>
      <c r="P123" s="158" t="s">
        <v>563</v>
      </c>
      <c r="Q123" s="54" t="s">
        <v>564</v>
      </c>
      <c r="R123" s="96"/>
    </row>
    <row r="124" spans="2:18" ht="27" hidden="1">
      <c r="B124" s="160" t="s">
        <v>585</v>
      </c>
      <c r="C124" s="234" t="str">
        <f t="shared" ca="1" si="22"/>
        <v>終了</v>
      </c>
      <c r="D124" s="157" t="s">
        <v>22</v>
      </c>
      <c r="E124" s="157"/>
      <c r="F124" s="157"/>
      <c r="G124" s="364"/>
      <c r="H124" s="13" t="s">
        <v>567</v>
      </c>
      <c r="I124" s="13"/>
      <c r="J124" s="45">
        <v>2000</v>
      </c>
      <c r="K124" s="155" t="s">
        <v>568</v>
      </c>
      <c r="L124" s="156"/>
      <c r="M124" s="159">
        <v>44713</v>
      </c>
      <c r="N124" s="159">
        <f t="shared" ref="N124" si="26">O124-14</f>
        <v>44759</v>
      </c>
      <c r="O124" s="159">
        <v>44773</v>
      </c>
      <c r="P124" s="158" t="s">
        <v>563</v>
      </c>
      <c r="Q124" s="54" t="s">
        <v>564</v>
      </c>
      <c r="R124" s="96"/>
    </row>
    <row r="125" spans="2:18" ht="27" hidden="1">
      <c r="B125" s="160" t="s">
        <v>585</v>
      </c>
      <c r="C125" s="234" t="str">
        <f t="shared" ca="1" si="22"/>
        <v>終了</v>
      </c>
      <c r="D125" s="157" t="s">
        <v>22</v>
      </c>
      <c r="E125" s="157"/>
      <c r="F125" s="157"/>
      <c r="G125" s="364"/>
      <c r="H125" s="13" t="s">
        <v>569</v>
      </c>
      <c r="I125" s="13" t="s">
        <v>570</v>
      </c>
      <c r="J125" s="45">
        <v>1000</v>
      </c>
      <c r="K125" s="155" t="s">
        <v>568</v>
      </c>
      <c r="L125" s="156"/>
      <c r="M125" s="159">
        <v>44713</v>
      </c>
      <c r="N125" s="159">
        <f t="shared" ref="N125:N127" si="27">O125-14</f>
        <v>44759</v>
      </c>
      <c r="O125" s="159">
        <v>44773</v>
      </c>
      <c r="P125" s="158" t="s">
        <v>563</v>
      </c>
      <c r="Q125" s="54" t="s">
        <v>564</v>
      </c>
      <c r="R125" s="96"/>
    </row>
    <row r="126" spans="2:18" ht="38.25" hidden="1">
      <c r="B126" s="160" t="s">
        <v>585</v>
      </c>
      <c r="C126" s="234" t="str">
        <f t="shared" ca="1" si="22"/>
        <v>終了</v>
      </c>
      <c r="D126" s="157" t="s">
        <v>22</v>
      </c>
      <c r="E126" s="157"/>
      <c r="F126" s="157"/>
      <c r="G126" s="364"/>
      <c r="H126" s="13" t="s">
        <v>574</v>
      </c>
      <c r="I126" s="13" t="s">
        <v>575</v>
      </c>
      <c r="J126" s="45">
        <v>1500</v>
      </c>
      <c r="K126" s="155"/>
      <c r="L126" s="156"/>
      <c r="M126" s="159">
        <v>44713</v>
      </c>
      <c r="N126" s="159">
        <f t="shared" si="27"/>
        <v>44759</v>
      </c>
      <c r="O126" s="159">
        <v>44773</v>
      </c>
      <c r="P126" s="158" t="s">
        <v>563</v>
      </c>
      <c r="Q126" s="54" t="s">
        <v>564</v>
      </c>
      <c r="R126" s="96"/>
    </row>
    <row r="127" spans="2:18" ht="27" hidden="1">
      <c r="B127" s="160" t="s">
        <v>585</v>
      </c>
      <c r="C127" s="234" t="str">
        <f t="shared" ca="1" si="22"/>
        <v>終了</v>
      </c>
      <c r="D127" s="157" t="s">
        <v>22</v>
      </c>
      <c r="E127" s="157"/>
      <c r="F127" s="157"/>
      <c r="G127" s="364"/>
      <c r="H127" s="13" t="s">
        <v>576</v>
      </c>
      <c r="I127" s="13" t="s">
        <v>577</v>
      </c>
      <c r="J127" s="45" t="s">
        <v>580</v>
      </c>
      <c r="K127" s="155"/>
      <c r="L127" s="156"/>
      <c r="M127" s="159">
        <v>44713</v>
      </c>
      <c r="N127" s="159">
        <f t="shared" si="27"/>
        <v>44759</v>
      </c>
      <c r="O127" s="159">
        <v>44773</v>
      </c>
      <c r="P127" s="158" t="s">
        <v>563</v>
      </c>
      <c r="Q127" s="54" t="s">
        <v>564</v>
      </c>
      <c r="R127" s="96"/>
    </row>
    <row r="128" spans="2:18" ht="27" hidden="1">
      <c r="B128" s="160" t="s">
        <v>585</v>
      </c>
      <c r="C128" s="234" t="str">
        <f t="shared" ca="1" si="22"/>
        <v>終了</v>
      </c>
      <c r="D128" s="157" t="s">
        <v>22</v>
      </c>
      <c r="E128" s="157"/>
      <c r="F128" s="157"/>
      <c r="G128" s="364"/>
      <c r="H128" s="13" t="s">
        <v>578</v>
      </c>
      <c r="I128" s="13" t="s">
        <v>581</v>
      </c>
      <c r="J128" s="45">
        <v>350</v>
      </c>
      <c r="K128" s="161" t="s">
        <v>568</v>
      </c>
      <c r="L128" s="156"/>
      <c r="M128" s="159">
        <v>44713</v>
      </c>
      <c r="N128" s="159">
        <f t="shared" ref="N128" si="28">O128-14</f>
        <v>44759</v>
      </c>
      <c r="O128" s="159">
        <v>44773</v>
      </c>
      <c r="P128" s="158" t="s">
        <v>563</v>
      </c>
      <c r="Q128" s="54" t="s">
        <v>564</v>
      </c>
      <c r="R128" s="96"/>
    </row>
    <row r="129" spans="2:18" ht="27" hidden="1">
      <c r="B129" s="160" t="s">
        <v>585</v>
      </c>
      <c r="C129" s="234" t="str">
        <f t="shared" ca="1" si="22"/>
        <v>終了</v>
      </c>
      <c r="D129" s="157" t="s">
        <v>22</v>
      </c>
      <c r="E129" s="157"/>
      <c r="F129" s="157"/>
      <c r="G129" s="359"/>
      <c r="H129" s="13" t="s">
        <v>579</v>
      </c>
      <c r="I129" s="13" t="s">
        <v>577</v>
      </c>
      <c r="J129" s="45">
        <v>500</v>
      </c>
      <c r="K129" s="161" t="s">
        <v>568</v>
      </c>
      <c r="L129" s="156"/>
      <c r="M129" s="159">
        <v>44713</v>
      </c>
      <c r="N129" s="159">
        <f t="shared" ref="N129:N135" si="29">O129-14</f>
        <v>44759</v>
      </c>
      <c r="O129" s="159">
        <v>44773</v>
      </c>
      <c r="P129" s="158" t="s">
        <v>563</v>
      </c>
      <c r="Q129" s="54" t="s">
        <v>564</v>
      </c>
      <c r="R129" s="96"/>
    </row>
    <row r="130" spans="2:18" ht="57.75" hidden="1" customHeight="1">
      <c r="B130" s="163" t="s">
        <v>654</v>
      </c>
      <c r="C130" s="234" t="str">
        <f t="shared" ca="1" si="22"/>
        <v>終了</v>
      </c>
      <c r="D130" s="164" t="s">
        <v>22</v>
      </c>
      <c r="E130" s="184" t="s">
        <v>22</v>
      </c>
      <c r="F130" s="164"/>
      <c r="G130" s="343" t="s">
        <v>586</v>
      </c>
      <c r="H130" s="13" t="s">
        <v>587</v>
      </c>
      <c r="I130" s="13" t="s">
        <v>593</v>
      </c>
      <c r="J130" s="45">
        <v>5000</v>
      </c>
      <c r="K130" s="162" t="s">
        <v>588</v>
      </c>
      <c r="L130" s="163"/>
      <c r="M130" s="166">
        <v>44774</v>
      </c>
      <c r="N130" s="166">
        <f t="shared" si="29"/>
        <v>44778</v>
      </c>
      <c r="O130" s="166">
        <v>44792</v>
      </c>
      <c r="P130" s="165" t="s">
        <v>589</v>
      </c>
      <c r="Q130" s="54" t="s">
        <v>590</v>
      </c>
      <c r="R130" s="96" t="s">
        <v>591</v>
      </c>
    </row>
    <row r="131" spans="2:18" ht="56.25" hidden="1" customHeight="1">
      <c r="B131" s="183" t="s">
        <v>654</v>
      </c>
      <c r="C131" s="234" t="str">
        <f t="shared" ca="1" si="22"/>
        <v>終了</v>
      </c>
      <c r="D131" s="168" t="s">
        <v>22</v>
      </c>
      <c r="E131" s="184" t="s">
        <v>22</v>
      </c>
      <c r="F131" s="168"/>
      <c r="G131" s="345"/>
      <c r="H131" s="13" t="s">
        <v>592</v>
      </c>
      <c r="I131" s="13" t="s">
        <v>594</v>
      </c>
      <c r="J131" s="45" t="s">
        <v>595</v>
      </c>
      <c r="K131" s="172" t="s">
        <v>596</v>
      </c>
      <c r="L131" s="163"/>
      <c r="M131" s="166">
        <v>44774</v>
      </c>
      <c r="N131" s="166">
        <f t="shared" si="29"/>
        <v>44778</v>
      </c>
      <c r="O131" s="166">
        <v>44792</v>
      </c>
      <c r="P131" s="165" t="s">
        <v>597</v>
      </c>
      <c r="Q131" s="54" t="s">
        <v>590</v>
      </c>
      <c r="R131" s="96" t="s">
        <v>591</v>
      </c>
    </row>
    <row r="132" spans="2:18" ht="52.5" customHeight="1">
      <c r="B132" s="163" t="s">
        <v>655</v>
      </c>
      <c r="C132" s="234" t="str">
        <f t="shared" ca="1" si="22"/>
        <v>受付中</v>
      </c>
      <c r="D132" s="164" t="s">
        <v>22</v>
      </c>
      <c r="E132" s="184" t="s">
        <v>22</v>
      </c>
      <c r="F132" s="164"/>
      <c r="G132" s="343" t="s">
        <v>599</v>
      </c>
      <c r="H132" s="13" t="s">
        <v>736</v>
      </c>
      <c r="I132" s="13" t="s">
        <v>600</v>
      </c>
      <c r="J132" s="45">
        <v>1000</v>
      </c>
      <c r="K132" s="162" t="s">
        <v>601</v>
      </c>
      <c r="L132" s="163" t="s">
        <v>602</v>
      </c>
      <c r="M132" s="166">
        <v>44743</v>
      </c>
      <c r="N132" s="166">
        <f t="shared" si="29"/>
        <v>44805</v>
      </c>
      <c r="O132" s="166">
        <v>44819</v>
      </c>
      <c r="P132" s="165" t="s">
        <v>603</v>
      </c>
      <c r="Q132" s="54" t="s">
        <v>598</v>
      </c>
      <c r="R132" s="96"/>
    </row>
    <row r="133" spans="2:18" ht="45" customHeight="1">
      <c r="B133" s="183" t="s">
        <v>655</v>
      </c>
      <c r="C133" s="234" t="str">
        <f t="shared" ca="1" si="22"/>
        <v>受付中</v>
      </c>
      <c r="D133" s="168" t="s">
        <v>22</v>
      </c>
      <c r="E133" s="184" t="s">
        <v>22</v>
      </c>
      <c r="F133" s="168"/>
      <c r="G133" s="345"/>
      <c r="H133" s="13" t="s">
        <v>737</v>
      </c>
      <c r="I133" s="13" t="s">
        <v>604</v>
      </c>
      <c r="J133" s="45">
        <v>400</v>
      </c>
      <c r="K133" s="162" t="s">
        <v>601</v>
      </c>
      <c r="L133" s="163" t="s">
        <v>601</v>
      </c>
      <c r="M133" s="166">
        <v>44743</v>
      </c>
      <c r="N133" s="166">
        <f t="shared" si="29"/>
        <v>44820</v>
      </c>
      <c r="O133" s="166">
        <v>44834</v>
      </c>
      <c r="P133" s="169" t="s">
        <v>603</v>
      </c>
      <c r="Q133" s="54" t="s">
        <v>598</v>
      </c>
      <c r="R133" s="96"/>
    </row>
    <row r="134" spans="2:18" ht="135.75" hidden="1" customHeight="1">
      <c r="B134" s="163" t="s">
        <v>656</v>
      </c>
      <c r="C134" s="234" t="str">
        <f t="shared" ca="1" si="22"/>
        <v>要問合</v>
      </c>
      <c r="D134" s="164"/>
      <c r="E134" s="164" t="s">
        <v>609</v>
      </c>
      <c r="F134" s="164"/>
      <c r="G134" s="343" t="s">
        <v>605</v>
      </c>
      <c r="H134" s="13" t="s">
        <v>738</v>
      </c>
      <c r="I134" s="61" t="s">
        <v>606</v>
      </c>
      <c r="J134" s="45">
        <v>4000</v>
      </c>
      <c r="K134" s="162" t="s">
        <v>610</v>
      </c>
      <c r="L134" s="163" t="s">
        <v>602</v>
      </c>
      <c r="M134" s="166"/>
      <c r="N134" s="166">
        <f t="shared" si="29"/>
        <v>44792</v>
      </c>
      <c r="O134" s="166">
        <v>44806</v>
      </c>
      <c r="P134" s="165" t="s">
        <v>607</v>
      </c>
      <c r="Q134" s="54" t="s">
        <v>608</v>
      </c>
      <c r="R134" s="96"/>
    </row>
    <row r="135" spans="2:18" ht="54.75" hidden="1" customHeight="1">
      <c r="B135" s="183" t="s">
        <v>656</v>
      </c>
      <c r="C135" s="234" t="str">
        <f t="shared" ca="1" si="22"/>
        <v>要問合</v>
      </c>
      <c r="D135" s="164"/>
      <c r="E135" s="180" t="s">
        <v>22</v>
      </c>
      <c r="F135" s="164"/>
      <c r="G135" s="344"/>
      <c r="H135" s="13" t="s">
        <v>739</v>
      </c>
      <c r="I135" s="13" t="s">
        <v>614</v>
      </c>
      <c r="J135" s="45" t="s">
        <v>611</v>
      </c>
      <c r="K135" s="162" t="s">
        <v>612</v>
      </c>
      <c r="L135" s="163" t="s">
        <v>613</v>
      </c>
      <c r="M135" s="166"/>
      <c r="N135" s="166">
        <f t="shared" si="29"/>
        <v>44792</v>
      </c>
      <c r="O135" s="166">
        <v>44806</v>
      </c>
      <c r="P135" s="173" t="s">
        <v>607</v>
      </c>
      <c r="Q135" s="54" t="s">
        <v>608</v>
      </c>
      <c r="R135" s="96"/>
    </row>
    <row r="136" spans="2:18" ht="30.75" hidden="1" customHeight="1">
      <c r="B136" s="183" t="s">
        <v>656</v>
      </c>
      <c r="C136" s="234" t="str">
        <f t="shared" ca="1" si="22"/>
        <v>要問合</v>
      </c>
      <c r="D136" s="168"/>
      <c r="E136" s="180" t="s">
        <v>22</v>
      </c>
      <c r="F136" s="168"/>
      <c r="G136" s="344"/>
      <c r="H136" s="13" t="s">
        <v>740</v>
      </c>
      <c r="I136" s="13" t="s">
        <v>614</v>
      </c>
      <c r="J136" s="45">
        <v>5000</v>
      </c>
      <c r="K136" s="172"/>
      <c r="L136" s="167" t="s">
        <v>613</v>
      </c>
      <c r="M136" s="170"/>
      <c r="N136" s="170">
        <f t="shared" ref="N136:N140" si="30">O136-14</f>
        <v>44792</v>
      </c>
      <c r="O136" s="170">
        <v>44806</v>
      </c>
      <c r="P136" s="169">
        <v>44909</v>
      </c>
      <c r="Q136" s="54" t="s">
        <v>608</v>
      </c>
      <c r="R136" s="96" t="s">
        <v>615</v>
      </c>
    </row>
    <row r="137" spans="2:18" ht="27" hidden="1" customHeight="1">
      <c r="B137" s="183" t="s">
        <v>656</v>
      </c>
      <c r="C137" s="234" t="str">
        <f t="shared" ca="1" si="22"/>
        <v>要問合</v>
      </c>
      <c r="D137" s="168"/>
      <c r="E137" s="180" t="s">
        <v>22</v>
      </c>
      <c r="F137" s="168"/>
      <c r="G137" s="344"/>
      <c r="H137" s="13" t="s">
        <v>741</v>
      </c>
      <c r="I137" s="13" t="s">
        <v>616</v>
      </c>
      <c r="J137" s="45">
        <v>2000</v>
      </c>
      <c r="K137" s="172" t="s">
        <v>618</v>
      </c>
      <c r="L137" s="167" t="s">
        <v>617</v>
      </c>
      <c r="M137" s="170"/>
      <c r="N137" s="170">
        <f t="shared" si="30"/>
        <v>44792</v>
      </c>
      <c r="O137" s="170">
        <v>44806</v>
      </c>
      <c r="P137" s="176">
        <v>44909</v>
      </c>
      <c r="Q137" s="54" t="s">
        <v>608</v>
      </c>
      <c r="R137" s="96"/>
    </row>
    <row r="138" spans="2:18" ht="89.25" hidden="1" customHeight="1">
      <c r="B138" s="167" t="s">
        <v>657</v>
      </c>
      <c r="C138" s="234" t="str">
        <f t="shared" ca="1" si="22"/>
        <v>要問合</v>
      </c>
      <c r="D138" s="168"/>
      <c r="E138" s="180" t="s">
        <v>22</v>
      </c>
      <c r="F138" s="168"/>
      <c r="G138" s="344"/>
      <c r="H138" s="13" t="s">
        <v>624</v>
      </c>
      <c r="I138" s="13" t="s">
        <v>616</v>
      </c>
      <c r="J138" s="45" t="s">
        <v>619</v>
      </c>
      <c r="K138" s="179" t="s">
        <v>618</v>
      </c>
      <c r="L138" s="167" t="s">
        <v>617</v>
      </c>
      <c r="M138" s="170"/>
      <c r="N138" s="170">
        <f t="shared" si="30"/>
        <v>44792</v>
      </c>
      <c r="O138" s="170">
        <v>44806</v>
      </c>
      <c r="P138" s="176">
        <v>44909</v>
      </c>
      <c r="Q138" s="54" t="s">
        <v>608</v>
      </c>
      <c r="R138" s="96" t="s">
        <v>620</v>
      </c>
    </row>
    <row r="139" spans="2:18" ht="43.5" hidden="1" customHeight="1">
      <c r="B139" s="183" t="s">
        <v>657</v>
      </c>
      <c r="C139" s="234" t="str">
        <f t="shared" ca="1" si="22"/>
        <v>要問合</v>
      </c>
      <c r="D139" s="168"/>
      <c r="E139" s="180" t="s">
        <v>22</v>
      </c>
      <c r="F139" s="168"/>
      <c r="G139" s="345"/>
      <c r="H139" s="13" t="s">
        <v>621</v>
      </c>
      <c r="I139" s="13" t="s">
        <v>616</v>
      </c>
      <c r="J139" s="45" t="s">
        <v>623</v>
      </c>
      <c r="K139" s="179" t="s">
        <v>622</v>
      </c>
      <c r="L139" s="167" t="s">
        <v>617</v>
      </c>
      <c r="M139" s="170"/>
      <c r="N139" s="170">
        <f t="shared" si="30"/>
        <v>44792</v>
      </c>
      <c r="O139" s="170">
        <v>44806</v>
      </c>
      <c r="P139" s="176">
        <v>44909</v>
      </c>
      <c r="Q139" s="54" t="s">
        <v>608</v>
      </c>
      <c r="R139" s="96" t="s">
        <v>620</v>
      </c>
    </row>
    <row r="140" spans="2:18" ht="32.25" hidden="1" customHeight="1">
      <c r="B140" s="167" t="s">
        <v>658</v>
      </c>
      <c r="C140" s="234" t="str">
        <f t="shared" ca="1" si="22"/>
        <v>要問合</v>
      </c>
      <c r="D140" s="168"/>
      <c r="E140" s="180" t="s">
        <v>22</v>
      </c>
      <c r="F140" s="168"/>
      <c r="G140" s="171" t="s">
        <v>625</v>
      </c>
      <c r="H140" s="13" t="s">
        <v>626</v>
      </c>
      <c r="I140" s="13" t="s">
        <v>627</v>
      </c>
      <c r="J140" s="45">
        <v>2000</v>
      </c>
      <c r="K140" s="172" t="s">
        <v>628</v>
      </c>
      <c r="L140" s="167" t="s">
        <v>617</v>
      </c>
      <c r="M140" s="170"/>
      <c r="N140" s="170">
        <f t="shared" si="30"/>
        <v>44790</v>
      </c>
      <c r="O140" s="170">
        <v>44804</v>
      </c>
      <c r="P140" s="169" t="s">
        <v>629</v>
      </c>
      <c r="Q140" s="54" t="s">
        <v>630</v>
      </c>
      <c r="R140" s="96"/>
    </row>
    <row r="141" spans="2:18" ht="61.5" hidden="1" customHeight="1">
      <c r="B141" s="174" t="s">
        <v>659</v>
      </c>
      <c r="C141" s="234" t="str">
        <f t="shared" ca="1" si="22"/>
        <v>要問合</v>
      </c>
      <c r="D141" s="175"/>
      <c r="E141" s="175"/>
      <c r="F141" s="180" t="s">
        <v>22</v>
      </c>
      <c r="G141" s="178" t="s">
        <v>631</v>
      </c>
      <c r="H141" s="13" t="s">
        <v>742</v>
      </c>
      <c r="I141" s="13" t="s">
        <v>633</v>
      </c>
      <c r="J141" s="45" t="s">
        <v>632</v>
      </c>
      <c r="K141" s="179" t="s">
        <v>634</v>
      </c>
      <c r="L141" s="174" t="s">
        <v>642</v>
      </c>
      <c r="M141" s="177">
        <v>44743</v>
      </c>
      <c r="N141" s="177">
        <f t="shared" ref="N141:N147" si="31">O141-14</f>
        <v>44790</v>
      </c>
      <c r="O141" s="177">
        <v>44804</v>
      </c>
      <c r="P141" s="176" t="s">
        <v>635</v>
      </c>
      <c r="Q141" s="54" t="s">
        <v>636</v>
      </c>
      <c r="R141" s="96"/>
    </row>
    <row r="142" spans="2:18" ht="99" hidden="1" customHeight="1">
      <c r="B142" s="174" t="s">
        <v>660</v>
      </c>
      <c r="C142" s="234" t="str">
        <f t="shared" ca="1" si="22"/>
        <v>要問合</v>
      </c>
      <c r="D142" s="175"/>
      <c r="E142" s="175"/>
      <c r="F142" s="180" t="s">
        <v>22</v>
      </c>
      <c r="G142" s="178" t="s">
        <v>637</v>
      </c>
      <c r="H142" s="13" t="s">
        <v>640</v>
      </c>
      <c r="I142" s="13" t="s">
        <v>639</v>
      </c>
      <c r="J142" s="45">
        <v>1000</v>
      </c>
      <c r="K142" s="179"/>
      <c r="L142" s="174" t="s">
        <v>642</v>
      </c>
      <c r="M142" s="177">
        <v>44713</v>
      </c>
      <c r="N142" s="177">
        <f t="shared" si="31"/>
        <v>44790</v>
      </c>
      <c r="O142" s="177">
        <v>44804</v>
      </c>
      <c r="P142" s="176" t="s">
        <v>638</v>
      </c>
      <c r="Q142" s="54" t="s">
        <v>641</v>
      </c>
      <c r="R142" s="96"/>
    </row>
    <row r="143" spans="2:18" ht="174" hidden="1" customHeight="1">
      <c r="B143" s="174" t="s">
        <v>661</v>
      </c>
      <c r="C143" s="234" t="str">
        <f t="shared" ca="1" si="22"/>
        <v>終了</v>
      </c>
      <c r="D143" s="184" t="s">
        <v>22</v>
      </c>
      <c r="E143" s="175"/>
      <c r="F143" s="175" t="s">
        <v>22</v>
      </c>
      <c r="G143" s="178" t="s">
        <v>643</v>
      </c>
      <c r="H143" s="13" t="s">
        <v>645</v>
      </c>
      <c r="I143" s="13" t="s">
        <v>646</v>
      </c>
      <c r="J143" s="45">
        <v>500</v>
      </c>
      <c r="K143" s="179"/>
      <c r="L143" s="174"/>
      <c r="M143" s="177">
        <v>44743</v>
      </c>
      <c r="N143" s="177">
        <f t="shared" si="31"/>
        <v>44757</v>
      </c>
      <c r="O143" s="177">
        <v>44771</v>
      </c>
      <c r="P143" s="176" t="s">
        <v>647</v>
      </c>
      <c r="Q143" s="54" t="s">
        <v>644</v>
      </c>
      <c r="R143" s="96"/>
    </row>
    <row r="144" spans="2:18" ht="44.25" hidden="1" customHeight="1">
      <c r="B144" s="174" t="s">
        <v>662</v>
      </c>
      <c r="C144" s="234" t="str">
        <f t="shared" ca="1" si="22"/>
        <v>要問合</v>
      </c>
      <c r="D144" s="184" t="s">
        <v>22</v>
      </c>
      <c r="E144" s="175"/>
      <c r="F144" s="181" t="s">
        <v>22</v>
      </c>
      <c r="G144" s="343" t="s">
        <v>688</v>
      </c>
      <c r="H144" s="13" t="s">
        <v>743</v>
      </c>
      <c r="I144" s="13" t="s">
        <v>663</v>
      </c>
      <c r="J144" s="45">
        <v>2000</v>
      </c>
      <c r="K144" s="179"/>
      <c r="L144" s="174" t="s">
        <v>648</v>
      </c>
      <c r="M144" s="177">
        <v>44713</v>
      </c>
      <c r="N144" s="177">
        <f t="shared" si="31"/>
        <v>44790</v>
      </c>
      <c r="O144" s="177">
        <v>44804</v>
      </c>
      <c r="P144" s="176" t="s">
        <v>649</v>
      </c>
      <c r="Q144" s="54" t="s">
        <v>650</v>
      </c>
      <c r="R144" s="96"/>
    </row>
    <row r="145" spans="2:18" ht="35.25" hidden="1" customHeight="1">
      <c r="B145" s="183" t="s">
        <v>662</v>
      </c>
      <c r="C145" s="234" t="str">
        <f t="shared" ca="1" si="22"/>
        <v>要問合</v>
      </c>
      <c r="D145" s="184" t="s">
        <v>22</v>
      </c>
      <c r="E145" s="175"/>
      <c r="F145" s="181" t="s">
        <v>22</v>
      </c>
      <c r="G145" s="345"/>
      <c r="H145" s="13" t="s">
        <v>651</v>
      </c>
      <c r="I145" s="13"/>
      <c r="J145" s="45">
        <v>2000</v>
      </c>
      <c r="K145" s="179"/>
      <c r="L145" s="174" t="s">
        <v>648</v>
      </c>
      <c r="M145" s="177">
        <v>44713</v>
      </c>
      <c r="N145" s="177">
        <f t="shared" si="31"/>
        <v>44790</v>
      </c>
      <c r="O145" s="177">
        <v>44804</v>
      </c>
      <c r="P145" s="182" t="s">
        <v>652</v>
      </c>
      <c r="Q145" s="54" t="s">
        <v>650</v>
      </c>
      <c r="R145" s="96" t="s">
        <v>653</v>
      </c>
    </row>
    <row r="146" spans="2:18" ht="54" hidden="1" customHeight="1">
      <c r="B146" s="174" t="s">
        <v>664</v>
      </c>
      <c r="C146" s="234" t="str">
        <f t="shared" ca="1" si="22"/>
        <v>要問合</v>
      </c>
      <c r="D146" s="175" t="s">
        <v>22</v>
      </c>
      <c r="E146" s="175" t="s">
        <v>22</v>
      </c>
      <c r="F146" s="175"/>
      <c r="G146" s="178" t="s">
        <v>665</v>
      </c>
      <c r="H146" s="13" t="s">
        <v>744</v>
      </c>
      <c r="I146" s="13" t="s">
        <v>668</v>
      </c>
      <c r="J146" s="45">
        <v>3000</v>
      </c>
      <c r="K146" s="179" t="s">
        <v>666</v>
      </c>
      <c r="L146" s="174" t="s">
        <v>666</v>
      </c>
      <c r="M146" s="177">
        <v>44757</v>
      </c>
      <c r="N146" s="177">
        <f t="shared" si="31"/>
        <v>44790</v>
      </c>
      <c r="O146" s="177">
        <v>44804</v>
      </c>
      <c r="P146" s="176" t="s">
        <v>669</v>
      </c>
      <c r="Q146" s="54" t="s">
        <v>667</v>
      </c>
      <c r="R146" s="96"/>
    </row>
    <row r="147" spans="2:18" ht="215.25" hidden="1" customHeight="1">
      <c r="B147" s="174" t="s">
        <v>670</v>
      </c>
      <c r="C147" s="234" t="str">
        <f t="shared" ca="1" si="22"/>
        <v>終了</v>
      </c>
      <c r="D147" s="175" t="s">
        <v>22</v>
      </c>
      <c r="E147" s="175" t="s">
        <v>22</v>
      </c>
      <c r="F147" s="175"/>
      <c r="G147" s="178" t="s">
        <v>671</v>
      </c>
      <c r="H147" s="13" t="s">
        <v>672</v>
      </c>
      <c r="I147" s="13" t="s">
        <v>711</v>
      </c>
      <c r="J147" s="45" t="s">
        <v>712</v>
      </c>
      <c r="K147" s="179"/>
      <c r="L147" s="174" t="s">
        <v>675</v>
      </c>
      <c r="M147" s="177"/>
      <c r="N147" s="177">
        <f t="shared" si="31"/>
        <v>44764</v>
      </c>
      <c r="O147" s="177">
        <v>44778</v>
      </c>
      <c r="P147" s="176" t="s">
        <v>673</v>
      </c>
      <c r="Q147" s="54" t="s">
        <v>674</v>
      </c>
      <c r="R147" s="96"/>
    </row>
    <row r="148" spans="2:18" ht="96" hidden="1" customHeight="1">
      <c r="B148" s="185" t="s">
        <v>676</v>
      </c>
      <c r="C148" s="234" t="str">
        <f t="shared" ca="1" si="22"/>
        <v>要問合</v>
      </c>
      <c r="D148" s="186" t="s">
        <v>22</v>
      </c>
      <c r="E148" s="186" t="s">
        <v>22</v>
      </c>
      <c r="F148" s="186"/>
      <c r="G148" s="343" t="s">
        <v>677</v>
      </c>
      <c r="H148" s="13" t="s">
        <v>678</v>
      </c>
      <c r="I148" s="13" t="s">
        <v>713</v>
      </c>
      <c r="J148" s="45">
        <v>3000</v>
      </c>
      <c r="K148" s="189" t="s">
        <v>679</v>
      </c>
      <c r="L148" s="185" t="s">
        <v>680</v>
      </c>
      <c r="M148" s="188">
        <v>44774</v>
      </c>
      <c r="N148" s="188">
        <f t="shared" ref="N148:N150" si="32">O148-14</f>
        <v>44785</v>
      </c>
      <c r="O148" s="188">
        <v>44799</v>
      </c>
      <c r="P148" s="187" t="s">
        <v>684</v>
      </c>
      <c r="Q148" s="350" t="s">
        <v>681</v>
      </c>
      <c r="R148" s="96"/>
    </row>
    <row r="149" spans="2:18" ht="68.25" customHeight="1">
      <c r="B149" s="185" t="s">
        <v>676</v>
      </c>
      <c r="C149" s="234" t="str">
        <f t="shared" ca="1" si="22"/>
        <v>受付中</v>
      </c>
      <c r="D149" s="186" t="s">
        <v>22</v>
      </c>
      <c r="E149" s="186" t="s">
        <v>22</v>
      </c>
      <c r="F149" s="186" t="s">
        <v>22</v>
      </c>
      <c r="G149" s="344"/>
      <c r="H149" s="343" t="s">
        <v>682</v>
      </c>
      <c r="I149" s="13" t="s">
        <v>714</v>
      </c>
      <c r="J149" s="45" t="s">
        <v>716</v>
      </c>
      <c r="K149" s="191" t="s">
        <v>683</v>
      </c>
      <c r="L149" s="185" t="s">
        <v>680</v>
      </c>
      <c r="M149" s="188">
        <v>44774</v>
      </c>
      <c r="N149" s="188">
        <f t="shared" si="32"/>
        <v>44799</v>
      </c>
      <c r="O149" s="188">
        <v>44813</v>
      </c>
      <c r="P149" s="194" t="s">
        <v>684</v>
      </c>
      <c r="Q149" s="365"/>
      <c r="R149" s="96"/>
    </row>
    <row r="150" spans="2:18" ht="68.25" customHeight="1">
      <c r="B150" s="192" t="s">
        <v>676</v>
      </c>
      <c r="C150" s="234" t="str">
        <f t="shared" ca="1" si="22"/>
        <v>受付中</v>
      </c>
      <c r="D150" s="193" t="s">
        <v>22</v>
      </c>
      <c r="E150" s="193" t="s">
        <v>22</v>
      </c>
      <c r="F150" s="193" t="s">
        <v>22</v>
      </c>
      <c r="G150" s="344"/>
      <c r="H150" s="345"/>
      <c r="I150" s="13" t="s">
        <v>715</v>
      </c>
      <c r="J150" s="45" t="s">
        <v>717</v>
      </c>
      <c r="K150" s="189" t="s">
        <v>685</v>
      </c>
      <c r="L150" s="185" t="s">
        <v>680</v>
      </c>
      <c r="M150" s="195">
        <v>44774</v>
      </c>
      <c r="N150" s="188">
        <f t="shared" si="32"/>
        <v>44799</v>
      </c>
      <c r="O150" s="195">
        <v>44813</v>
      </c>
      <c r="P150" s="194" t="s">
        <v>684</v>
      </c>
      <c r="Q150" s="365"/>
      <c r="R150" s="96"/>
    </row>
    <row r="151" spans="2:18" ht="114" customHeight="1">
      <c r="B151" s="192" t="s">
        <v>676</v>
      </c>
      <c r="C151" s="234" t="str">
        <f t="shared" ca="1" si="22"/>
        <v>受付中</v>
      </c>
      <c r="D151" s="193" t="s">
        <v>22</v>
      </c>
      <c r="E151" s="193" t="s">
        <v>22</v>
      </c>
      <c r="F151" s="193" t="s">
        <v>22</v>
      </c>
      <c r="G151" s="345"/>
      <c r="H151" s="13" t="s">
        <v>686</v>
      </c>
      <c r="I151" s="13" t="s">
        <v>687</v>
      </c>
      <c r="J151" s="45">
        <v>30000</v>
      </c>
      <c r="K151" s="191" t="s">
        <v>685</v>
      </c>
      <c r="L151" s="192" t="s">
        <v>680</v>
      </c>
      <c r="M151" s="195">
        <v>44774</v>
      </c>
      <c r="N151" s="195">
        <f t="shared" ref="N151:N154" si="33">O151-14</f>
        <v>44812</v>
      </c>
      <c r="O151" s="195">
        <v>44826</v>
      </c>
      <c r="P151" s="194" t="s">
        <v>684</v>
      </c>
      <c r="Q151" s="351"/>
      <c r="R151" s="96"/>
    </row>
    <row r="152" spans="2:18" ht="72" hidden="1" customHeight="1">
      <c r="B152" s="192" t="s">
        <v>689</v>
      </c>
      <c r="C152" s="234" t="str">
        <f t="shared" ca="1" si="22"/>
        <v>終了</v>
      </c>
      <c r="D152" s="193" t="s">
        <v>22</v>
      </c>
      <c r="E152" s="193" t="s">
        <v>22</v>
      </c>
      <c r="F152" s="193"/>
      <c r="G152" s="201" t="s">
        <v>690</v>
      </c>
      <c r="H152" s="13" t="s">
        <v>691</v>
      </c>
      <c r="I152" s="13" t="s">
        <v>718</v>
      </c>
      <c r="J152" s="45"/>
      <c r="K152" s="191"/>
      <c r="L152" s="192" t="s">
        <v>725</v>
      </c>
      <c r="M152" s="195"/>
      <c r="N152" s="195">
        <f t="shared" si="33"/>
        <v>44743</v>
      </c>
      <c r="O152" s="195">
        <v>44757</v>
      </c>
      <c r="P152" s="194"/>
      <c r="Q152" s="54" t="s">
        <v>692</v>
      </c>
      <c r="R152" s="96" t="s">
        <v>693</v>
      </c>
    </row>
    <row r="153" spans="2:18" ht="72" customHeight="1">
      <c r="B153" s="192" t="s">
        <v>694</v>
      </c>
      <c r="C153" s="234" t="str">
        <f t="shared" ca="1" si="22"/>
        <v>受付中</v>
      </c>
      <c r="D153" s="193"/>
      <c r="E153" s="193" t="s">
        <v>22</v>
      </c>
      <c r="F153" s="193"/>
      <c r="G153" s="190" t="s">
        <v>695</v>
      </c>
      <c r="H153" s="13" t="s">
        <v>745</v>
      </c>
      <c r="I153" s="13" t="s">
        <v>719</v>
      </c>
      <c r="J153" s="45">
        <v>1000</v>
      </c>
      <c r="K153" s="191" t="s">
        <v>696</v>
      </c>
      <c r="L153" s="192" t="s">
        <v>697</v>
      </c>
      <c r="M153" s="195"/>
      <c r="N153" s="195">
        <f t="shared" si="33"/>
        <v>44820</v>
      </c>
      <c r="O153" s="195">
        <v>44834</v>
      </c>
      <c r="P153" s="194" t="s">
        <v>698</v>
      </c>
      <c r="Q153" s="54" t="s">
        <v>699</v>
      </c>
      <c r="R153" s="96"/>
    </row>
    <row r="154" spans="2:18" ht="72" customHeight="1">
      <c r="B154" s="192" t="s">
        <v>700</v>
      </c>
      <c r="C154" s="234" t="str">
        <f t="shared" ca="1" si="22"/>
        <v>受付中</v>
      </c>
      <c r="D154" s="193"/>
      <c r="E154" s="193" t="s">
        <v>22</v>
      </c>
      <c r="F154" s="193" t="s">
        <v>22</v>
      </c>
      <c r="G154" s="190" t="s">
        <v>701</v>
      </c>
      <c r="H154" s="13" t="s">
        <v>746</v>
      </c>
      <c r="I154" s="13" t="s">
        <v>703</v>
      </c>
      <c r="J154" s="45">
        <v>1000</v>
      </c>
      <c r="K154" s="191" t="s">
        <v>764</v>
      </c>
      <c r="L154" s="192" t="s">
        <v>702</v>
      </c>
      <c r="M154" s="195"/>
      <c r="N154" s="195">
        <f t="shared" si="33"/>
        <v>44820</v>
      </c>
      <c r="O154" s="195">
        <v>44834</v>
      </c>
      <c r="P154" s="194" t="s">
        <v>704</v>
      </c>
      <c r="Q154" s="54" t="s">
        <v>720</v>
      </c>
      <c r="R154" s="96"/>
    </row>
    <row r="155" spans="2:18" ht="71.25" hidden="1" customHeight="1">
      <c r="B155" s="196" t="s">
        <v>705</v>
      </c>
      <c r="C155" s="234" t="str">
        <f t="shared" ca="1" si="22"/>
        <v>要問合</v>
      </c>
      <c r="D155" s="197" t="s">
        <v>22</v>
      </c>
      <c r="E155" s="197"/>
      <c r="F155" s="197"/>
      <c r="G155" s="358" t="s">
        <v>706</v>
      </c>
      <c r="H155" s="343" t="s">
        <v>747</v>
      </c>
      <c r="I155" s="13" t="s">
        <v>722</v>
      </c>
      <c r="J155" s="45" t="s">
        <v>721</v>
      </c>
      <c r="K155" s="207" t="s">
        <v>764</v>
      </c>
      <c r="L155" s="196" t="s">
        <v>725</v>
      </c>
      <c r="M155" s="199"/>
      <c r="N155" s="199">
        <f t="shared" ref="N155:N168" si="34">O155-14</f>
        <v>44781</v>
      </c>
      <c r="O155" s="199">
        <v>44795</v>
      </c>
      <c r="P155" s="198" t="s">
        <v>709</v>
      </c>
      <c r="Q155" s="54" t="s">
        <v>710</v>
      </c>
      <c r="R155" s="202" t="s">
        <v>708</v>
      </c>
    </row>
    <row r="156" spans="2:18" ht="57" hidden="1" customHeight="1">
      <c r="B156" s="196" t="s">
        <v>724</v>
      </c>
      <c r="C156" s="234" t="str">
        <f t="shared" ca="1" si="22"/>
        <v>要問合</v>
      </c>
      <c r="D156" s="197" t="s">
        <v>22</v>
      </c>
      <c r="E156" s="197"/>
      <c r="F156" s="197"/>
      <c r="G156" s="359"/>
      <c r="H156" s="345"/>
      <c r="I156" s="13" t="s">
        <v>723</v>
      </c>
      <c r="J156" s="45" t="s">
        <v>707</v>
      </c>
      <c r="K156" s="207" t="s">
        <v>764</v>
      </c>
      <c r="L156" s="203" t="s">
        <v>725</v>
      </c>
      <c r="M156" s="205"/>
      <c r="N156" s="205">
        <f t="shared" ref="N156" si="35">O156-14</f>
        <v>44781</v>
      </c>
      <c r="O156" s="205">
        <v>44795</v>
      </c>
      <c r="P156" s="204" t="s">
        <v>709</v>
      </c>
      <c r="Q156" s="54" t="s">
        <v>710</v>
      </c>
      <c r="R156" s="96"/>
    </row>
    <row r="157" spans="2:18" ht="117.75" customHeight="1">
      <c r="B157" s="196" t="s">
        <v>726</v>
      </c>
      <c r="C157" s="234" t="str">
        <f t="shared" ca="1" si="22"/>
        <v>受付中</v>
      </c>
      <c r="D157" s="197" t="s">
        <v>22</v>
      </c>
      <c r="E157" s="197" t="s">
        <v>22</v>
      </c>
      <c r="F157" s="197"/>
      <c r="G157" s="343" t="s">
        <v>727</v>
      </c>
      <c r="H157" s="358" t="s">
        <v>728</v>
      </c>
      <c r="I157" s="13" t="s">
        <v>730</v>
      </c>
      <c r="J157" s="427" t="s">
        <v>729</v>
      </c>
      <c r="K157" s="343" t="s">
        <v>764</v>
      </c>
      <c r="L157" s="343" t="s">
        <v>293</v>
      </c>
      <c r="M157" s="209">
        <v>44743</v>
      </c>
      <c r="N157" s="209">
        <f t="shared" si="34"/>
        <v>44820</v>
      </c>
      <c r="O157" s="199">
        <v>44834</v>
      </c>
      <c r="P157" s="198" t="s">
        <v>732</v>
      </c>
      <c r="Q157" s="350" t="s">
        <v>733</v>
      </c>
      <c r="R157" s="96"/>
    </row>
    <row r="158" spans="2:18" ht="142.5" customHeight="1">
      <c r="B158" s="196" t="s">
        <v>759</v>
      </c>
      <c r="C158" s="234" t="str">
        <f t="shared" ca="1" si="22"/>
        <v>受付中</v>
      </c>
      <c r="D158" s="197"/>
      <c r="E158" s="197" t="s">
        <v>22</v>
      </c>
      <c r="F158" s="197"/>
      <c r="G158" s="345"/>
      <c r="H158" s="359"/>
      <c r="I158" s="13" t="s">
        <v>731</v>
      </c>
      <c r="J158" s="428"/>
      <c r="K158" s="345"/>
      <c r="L158" s="345"/>
      <c r="M158" s="209">
        <v>44743</v>
      </c>
      <c r="N158" s="209">
        <f t="shared" si="34"/>
        <v>44820</v>
      </c>
      <c r="O158" s="209">
        <v>44834</v>
      </c>
      <c r="P158" s="208" t="s">
        <v>732</v>
      </c>
      <c r="Q158" s="351"/>
      <c r="R158" s="96"/>
    </row>
    <row r="159" spans="2:18" ht="87" hidden="1" customHeight="1">
      <c r="B159" s="196" t="s">
        <v>755</v>
      </c>
      <c r="C159" s="234" t="str">
        <f t="shared" ca="1" si="22"/>
        <v>終了</v>
      </c>
      <c r="D159" s="197" t="s">
        <v>22</v>
      </c>
      <c r="E159" s="197" t="s">
        <v>22</v>
      </c>
      <c r="F159" s="197"/>
      <c r="G159" s="343" t="s">
        <v>734</v>
      </c>
      <c r="H159" s="358" t="s">
        <v>735</v>
      </c>
      <c r="I159" s="13" t="s">
        <v>748</v>
      </c>
      <c r="J159" s="45">
        <v>5000</v>
      </c>
      <c r="K159" s="207" t="s">
        <v>764</v>
      </c>
      <c r="L159" s="196" t="s">
        <v>751</v>
      </c>
      <c r="M159" s="199"/>
      <c r="N159" s="199">
        <f t="shared" si="34"/>
        <v>44758</v>
      </c>
      <c r="O159" s="199">
        <v>44772</v>
      </c>
      <c r="P159" s="198" t="s">
        <v>752</v>
      </c>
      <c r="Q159" s="54" t="s">
        <v>753</v>
      </c>
      <c r="R159" s="96"/>
    </row>
    <row r="160" spans="2:18" ht="102" hidden="1" customHeight="1">
      <c r="B160" s="196" t="s">
        <v>760</v>
      </c>
      <c r="C160" s="234" t="str">
        <f t="shared" ca="1" si="22"/>
        <v>終了</v>
      </c>
      <c r="D160" s="197" t="s">
        <v>22</v>
      </c>
      <c r="E160" s="197" t="s">
        <v>22</v>
      </c>
      <c r="F160" s="197"/>
      <c r="G160" s="345"/>
      <c r="H160" s="359"/>
      <c r="I160" s="13" t="s">
        <v>749</v>
      </c>
      <c r="J160" s="45">
        <v>3000</v>
      </c>
      <c r="K160" s="201" t="s">
        <v>750</v>
      </c>
      <c r="L160" s="196" t="s">
        <v>751</v>
      </c>
      <c r="M160" s="199"/>
      <c r="N160" s="199">
        <f t="shared" si="34"/>
        <v>44758</v>
      </c>
      <c r="O160" s="199">
        <v>44772</v>
      </c>
      <c r="P160" s="206" t="s">
        <v>752</v>
      </c>
      <c r="Q160" s="54" t="s">
        <v>753</v>
      </c>
      <c r="R160" s="96"/>
    </row>
    <row r="161" spans="2:18" ht="111" hidden="1" customHeight="1">
      <c r="B161" s="196" t="s">
        <v>756</v>
      </c>
      <c r="C161" s="234" t="str">
        <f t="shared" ca="1" si="22"/>
        <v>要問合</v>
      </c>
      <c r="D161" s="197" t="s">
        <v>22</v>
      </c>
      <c r="E161" s="197" t="s">
        <v>22</v>
      </c>
      <c r="F161" s="197" t="s">
        <v>22</v>
      </c>
      <c r="G161" s="200" t="s">
        <v>757</v>
      </c>
      <c r="H161" s="13" t="s">
        <v>758</v>
      </c>
      <c r="I161" s="13" t="s">
        <v>762</v>
      </c>
      <c r="J161" s="45" t="s">
        <v>763</v>
      </c>
      <c r="K161" s="207" t="s">
        <v>764</v>
      </c>
      <c r="L161" s="196" t="s">
        <v>761</v>
      </c>
      <c r="M161" s="199"/>
      <c r="N161" s="199">
        <f t="shared" si="34"/>
        <v>44781</v>
      </c>
      <c r="O161" s="199">
        <v>44795</v>
      </c>
      <c r="P161" s="216" t="s">
        <v>522</v>
      </c>
      <c r="Q161" s="54" t="s">
        <v>754</v>
      </c>
      <c r="R161" s="96"/>
    </row>
    <row r="162" spans="2:18" ht="120" customHeight="1">
      <c r="B162" s="196" t="s">
        <v>765</v>
      </c>
      <c r="C162" s="234" t="str">
        <f t="shared" ca="1" si="22"/>
        <v>受付中</v>
      </c>
      <c r="D162" s="197"/>
      <c r="E162" s="197"/>
      <c r="F162" s="197" t="s">
        <v>22</v>
      </c>
      <c r="G162" s="343" t="s">
        <v>766</v>
      </c>
      <c r="H162" s="358" t="s">
        <v>767</v>
      </c>
      <c r="I162" s="13" t="s">
        <v>768</v>
      </c>
      <c r="J162" s="45">
        <v>1500</v>
      </c>
      <c r="K162" s="201" t="s">
        <v>771</v>
      </c>
      <c r="L162" s="196" t="s">
        <v>771</v>
      </c>
      <c r="M162" s="199"/>
      <c r="N162" s="120">
        <f t="shared" si="34"/>
        <v>44835</v>
      </c>
      <c r="O162" s="120">
        <v>44849</v>
      </c>
      <c r="P162" s="244" t="s">
        <v>796</v>
      </c>
      <c r="Q162" s="350" t="s">
        <v>772</v>
      </c>
      <c r="R162" s="96"/>
    </row>
    <row r="163" spans="2:18" ht="89.25" customHeight="1">
      <c r="B163" s="196" t="s">
        <v>765</v>
      </c>
      <c r="C163" s="234" t="str">
        <f t="shared" ca="1" si="22"/>
        <v>受付中</v>
      </c>
      <c r="D163" s="197"/>
      <c r="E163" s="197"/>
      <c r="F163" s="197" t="s">
        <v>22</v>
      </c>
      <c r="G163" s="345"/>
      <c r="H163" s="359"/>
      <c r="I163" s="13" t="s">
        <v>769</v>
      </c>
      <c r="J163" s="45">
        <v>1500</v>
      </c>
      <c r="K163" s="201" t="s">
        <v>770</v>
      </c>
      <c r="L163" s="196" t="s">
        <v>771</v>
      </c>
      <c r="M163" s="199"/>
      <c r="N163" s="120">
        <f t="shared" si="34"/>
        <v>44835</v>
      </c>
      <c r="O163" s="120">
        <v>44849</v>
      </c>
      <c r="P163" s="244" t="s">
        <v>297</v>
      </c>
      <c r="Q163" s="351"/>
      <c r="R163" s="96"/>
    </row>
    <row r="164" spans="2:18" ht="72" hidden="1" customHeight="1">
      <c r="B164" s="212" t="s">
        <v>773</v>
      </c>
      <c r="C164" s="234" t="str">
        <f t="shared" ca="1" si="22"/>
        <v>終了</v>
      </c>
      <c r="D164" s="213"/>
      <c r="E164" s="213" t="s">
        <v>22</v>
      </c>
      <c r="F164" s="213"/>
      <c r="G164" s="210" t="s">
        <v>774</v>
      </c>
      <c r="H164" s="13" t="s">
        <v>775</v>
      </c>
      <c r="I164" s="13" t="s">
        <v>776</v>
      </c>
      <c r="J164" s="45">
        <v>1000</v>
      </c>
      <c r="K164" s="211" t="s">
        <v>779</v>
      </c>
      <c r="L164" s="212" t="s">
        <v>779</v>
      </c>
      <c r="M164" s="215">
        <v>44719</v>
      </c>
      <c r="N164" s="215">
        <f t="shared" si="34"/>
        <v>44764</v>
      </c>
      <c r="O164" s="215">
        <v>44778</v>
      </c>
      <c r="P164" s="214" t="s">
        <v>777</v>
      </c>
      <c r="Q164" s="54" t="s">
        <v>778</v>
      </c>
      <c r="R164" s="96"/>
    </row>
    <row r="165" spans="2:18" ht="72" hidden="1" customHeight="1">
      <c r="B165" s="212" t="s">
        <v>781</v>
      </c>
      <c r="C165" s="234" t="str">
        <f t="shared" ca="1" si="22"/>
        <v>終了</v>
      </c>
      <c r="D165" s="213"/>
      <c r="E165" s="213" t="s">
        <v>22</v>
      </c>
      <c r="F165" s="213"/>
      <c r="G165" s="210" t="s">
        <v>782</v>
      </c>
      <c r="H165" s="13" t="s">
        <v>789</v>
      </c>
      <c r="I165" s="13" t="s">
        <v>788</v>
      </c>
      <c r="J165" s="45" t="s">
        <v>783</v>
      </c>
      <c r="K165" s="211" t="s">
        <v>790</v>
      </c>
      <c r="L165" s="212" t="s">
        <v>790</v>
      </c>
      <c r="M165" s="215">
        <v>44713</v>
      </c>
      <c r="N165" s="215">
        <f t="shared" si="34"/>
        <v>44760</v>
      </c>
      <c r="O165" s="215">
        <v>44774</v>
      </c>
      <c r="P165" s="214" t="s">
        <v>784</v>
      </c>
      <c r="Q165" s="54" t="s">
        <v>785</v>
      </c>
      <c r="R165" s="96"/>
    </row>
    <row r="166" spans="2:18" ht="72" customHeight="1">
      <c r="B166" s="212" t="s">
        <v>786</v>
      </c>
      <c r="C166" s="234" t="str">
        <f t="shared" ca="1" si="22"/>
        <v>受付中</v>
      </c>
      <c r="D166" s="213" t="s">
        <v>22</v>
      </c>
      <c r="E166" s="213" t="s">
        <v>22</v>
      </c>
      <c r="F166" s="213" t="s">
        <v>22</v>
      </c>
      <c r="G166" s="210" t="s">
        <v>791</v>
      </c>
      <c r="H166" s="13" t="s">
        <v>792</v>
      </c>
      <c r="I166" s="13" t="s">
        <v>793</v>
      </c>
      <c r="J166" s="45" t="s">
        <v>794</v>
      </c>
      <c r="K166" s="211" t="s">
        <v>795</v>
      </c>
      <c r="L166" s="212" t="s">
        <v>795</v>
      </c>
      <c r="M166" s="215">
        <v>44743</v>
      </c>
      <c r="N166" s="215">
        <f t="shared" si="34"/>
        <v>44820</v>
      </c>
      <c r="O166" s="215">
        <v>44834</v>
      </c>
      <c r="P166" s="214" t="s">
        <v>603</v>
      </c>
      <c r="Q166" s="54" t="s">
        <v>787</v>
      </c>
      <c r="R166" s="96"/>
    </row>
    <row r="167" spans="2:18" ht="72" customHeight="1">
      <c r="B167" s="212" t="s">
        <v>797</v>
      </c>
      <c r="C167" s="234" t="str">
        <f t="shared" ca="1" si="22"/>
        <v>受付中</v>
      </c>
      <c r="D167" s="213"/>
      <c r="E167" s="213"/>
      <c r="F167" s="213" t="s">
        <v>806</v>
      </c>
      <c r="G167" s="210" t="s">
        <v>798</v>
      </c>
      <c r="H167" s="13" t="s">
        <v>799</v>
      </c>
      <c r="I167" s="13" t="s">
        <v>801</v>
      </c>
      <c r="J167" s="45" t="s">
        <v>802</v>
      </c>
      <c r="K167" s="211" t="s">
        <v>803</v>
      </c>
      <c r="L167" s="212" t="s">
        <v>800</v>
      </c>
      <c r="M167" s="215">
        <v>44743</v>
      </c>
      <c r="N167" s="220">
        <f t="shared" si="34"/>
        <v>44851</v>
      </c>
      <c r="O167" s="215">
        <v>44865</v>
      </c>
      <c r="P167" s="214" t="s">
        <v>804</v>
      </c>
      <c r="Q167" s="54" t="s">
        <v>805</v>
      </c>
      <c r="R167" s="96"/>
    </row>
    <row r="168" spans="2:18" ht="147" customHeight="1">
      <c r="B168" s="212" t="s">
        <v>807</v>
      </c>
      <c r="C168" s="234" t="str">
        <f t="shared" ca="1" si="22"/>
        <v>受付中</v>
      </c>
      <c r="D168" s="213"/>
      <c r="E168" s="213" t="s">
        <v>806</v>
      </c>
      <c r="F168" s="213"/>
      <c r="G168" s="210" t="s">
        <v>808</v>
      </c>
      <c r="H168" s="13" t="s">
        <v>809</v>
      </c>
      <c r="I168" s="13" t="s">
        <v>810</v>
      </c>
      <c r="J168" s="45" t="s">
        <v>811</v>
      </c>
      <c r="K168" s="211" t="s">
        <v>803</v>
      </c>
      <c r="L168" s="212" t="s">
        <v>800</v>
      </c>
      <c r="M168" s="215">
        <v>44774</v>
      </c>
      <c r="N168" s="215">
        <f t="shared" si="34"/>
        <v>44820</v>
      </c>
      <c r="O168" s="215">
        <v>44834</v>
      </c>
      <c r="P168" s="214" t="s">
        <v>812</v>
      </c>
      <c r="Q168" s="54" t="s">
        <v>813</v>
      </c>
      <c r="R168" s="221" t="s">
        <v>817</v>
      </c>
    </row>
    <row r="169" spans="2:18" ht="165.75" hidden="1" customHeight="1">
      <c r="B169" s="217" t="s">
        <v>814</v>
      </c>
      <c r="C169" s="240" t="str">
        <f t="shared" ca="1" si="22"/>
        <v>要問合</v>
      </c>
      <c r="D169" s="218" t="s">
        <v>823</v>
      </c>
      <c r="E169" s="218" t="s">
        <v>823</v>
      </c>
      <c r="F169" s="218" t="s">
        <v>823</v>
      </c>
      <c r="G169" s="222" t="s">
        <v>815</v>
      </c>
      <c r="H169" s="13" t="s">
        <v>816</v>
      </c>
      <c r="I169" s="13" t="s">
        <v>819</v>
      </c>
      <c r="J169" s="224" t="s">
        <v>820</v>
      </c>
      <c r="K169" s="225" t="s">
        <v>293</v>
      </c>
      <c r="L169" s="225" t="s">
        <v>293</v>
      </c>
      <c r="M169" s="220">
        <v>44743</v>
      </c>
      <c r="N169" s="220">
        <f t="shared" ref="N169:N172" si="36">O169-14</f>
        <v>44790</v>
      </c>
      <c r="O169" s="220">
        <v>44804</v>
      </c>
      <c r="P169" s="219" t="s">
        <v>818</v>
      </c>
      <c r="Q169" s="54" t="s">
        <v>821</v>
      </c>
      <c r="R169" s="96"/>
    </row>
    <row r="170" spans="2:18" ht="96" hidden="1" customHeight="1">
      <c r="B170" s="217" t="s">
        <v>822</v>
      </c>
      <c r="C170" s="240" t="str">
        <f t="shared" ca="1" si="22"/>
        <v>終了</v>
      </c>
      <c r="D170" s="218" t="s">
        <v>823</v>
      </c>
      <c r="E170" s="218"/>
      <c r="F170" s="218"/>
      <c r="G170" s="222" t="s">
        <v>824</v>
      </c>
      <c r="H170" s="13" t="s">
        <v>825</v>
      </c>
      <c r="I170" s="13" t="s">
        <v>827</v>
      </c>
      <c r="J170" s="45" t="s">
        <v>828</v>
      </c>
      <c r="K170" s="225" t="s">
        <v>293</v>
      </c>
      <c r="L170" s="225" t="s">
        <v>293</v>
      </c>
      <c r="M170" s="220">
        <v>44774</v>
      </c>
      <c r="N170" s="220">
        <f t="shared" si="36"/>
        <v>44771</v>
      </c>
      <c r="O170" s="220">
        <v>44785</v>
      </c>
      <c r="P170" s="219" t="s">
        <v>829</v>
      </c>
      <c r="Q170" s="54" t="s">
        <v>826</v>
      </c>
      <c r="R170" s="96"/>
    </row>
    <row r="171" spans="2:18" ht="71.25" customHeight="1">
      <c r="B171" s="217" t="s">
        <v>830</v>
      </c>
      <c r="C171" s="240" t="str">
        <f t="shared" ca="1" si="22"/>
        <v>受付中</v>
      </c>
      <c r="D171" s="218"/>
      <c r="E171" s="218"/>
      <c r="F171" s="218" t="s">
        <v>838</v>
      </c>
      <c r="G171" s="222" t="s">
        <v>831</v>
      </c>
      <c r="H171" s="13" t="s">
        <v>832</v>
      </c>
      <c r="I171" s="13" t="s">
        <v>833</v>
      </c>
      <c r="J171" s="45">
        <v>1000</v>
      </c>
      <c r="K171" s="223" t="s">
        <v>835</v>
      </c>
      <c r="L171" s="217" t="s">
        <v>836</v>
      </c>
      <c r="M171" s="220">
        <v>44753</v>
      </c>
      <c r="N171" s="220">
        <f t="shared" si="36"/>
        <v>44799</v>
      </c>
      <c r="O171" s="220">
        <v>44813</v>
      </c>
      <c r="P171" s="219" t="s">
        <v>603</v>
      </c>
      <c r="Q171" s="54" t="s">
        <v>834</v>
      </c>
      <c r="R171" s="96" t="s">
        <v>837</v>
      </c>
    </row>
    <row r="172" spans="2:18" ht="66.75" hidden="1" customHeight="1">
      <c r="B172" s="217" t="s">
        <v>839</v>
      </c>
      <c r="C172" s="240" t="str">
        <f t="shared" ca="1" si="22"/>
        <v>要問合</v>
      </c>
      <c r="D172" s="218"/>
      <c r="E172" s="218"/>
      <c r="F172" s="218" t="s">
        <v>850</v>
      </c>
      <c r="G172" s="222" t="s">
        <v>840</v>
      </c>
      <c r="H172" s="13" t="s">
        <v>843</v>
      </c>
      <c r="I172" s="13" t="s">
        <v>844</v>
      </c>
      <c r="J172" s="45" t="s">
        <v>849</v>
      </c>
      <c r="K172" s="223" t="s">
        <v>845</v>
      </c>
      <c r="L172" s="217" t="s">
        <v>847</v>
      </c>
      <c r="M172" s="220"/>
      <c r="N172" s="220">
        <f t="shared" si="36"/>
        <v>44788</v>
      </c>
      <c r="O172" s="220">
        <v>44802</v>
      </c>
      <c r="P172" s="219" t="s">
        <v>841</v>
      </c>
      <c r="Q172" s="54" t="s">
        <v>842</v>
      </c>
      <c r="R172" s="96" t="s">
        <v>848</v>
      </c>
    </row>
    <row r="173" spans="2:18" ht="66.75" customHeight="1">
      <c r="B173" s="226" t="s">
        <v>851</v>
      </c>
      <c r="C173" s="240" t="str">
        <f t="shared" ca="1" si="22"/>
        <v>受付中</v>
      </c>
      <c r="D173" s="227" t="s">
        <v>850</v>
      </c>
      <c r="E173" s="227"/>
      <c r="F173" s="227" t="s">
        <v>850</v>
      </c>
      <c r="G173" s="230" t="s">
        <v>852</v>
      </c>
      <c r="H173" s="13" t="s">
        <v>853</v>
      </c>
      <c r="I173" s="13" t="s">
        <v>854</v>
      </c>
      <c r="J173" s="233" t="s">
        <v>855</v>
      </c>
      <c r="K173" s="231" t="s">
        <v>845</v>
      </c>
      <c r="L173" s="226" t="s">
        <v>846</v>
      </c>
      <c r="M173" s="229"/>
      <c r="N173" s="229">
        <f t="shared" ref="N173:N180" si="37">O173-14</f>
        <v>44851</v>
      </c>
      <c r="O173" s="229">
        <v>44865</v>
      </c>
      <c r="P173" s="228" t="s">
        <v>856</v>
      </c>
      <c r="Q173" s="54" t="s">
        <v>857</v>
      </c>
      <c r="R173" s="96"/>
    </row>
    <row r="174" spans="2:18" ht="66.75" customHeight="1">
      <c r="B174" s="226" t="s">
        <v>861</v>
      </c>
      <c r="C174" s="240" t="str">
        <f t="shared" ca="1" si="22"/>
        <v>受付中</v>
      </c>
      <c r="D174" s="227" t="s">
        <v>850</v>
      </c>
      <c r="E174" s="227"/>
      <c r="F174" s="227" t="s">
        <v>850</v>
      </c>
      <c r="G174" s="230" t="s">
        <v>852</v>
      </c>
      <c r="H174" s="13" t="s">
        <v>858</v>
      </c>
      <c r="I174" s="13" t="s">
        <v>859</v>
      </c>
      <c r="J174" s="233" t="s">
        <v>860</v>
      </c>
      <c r="K174" s="231" t="s">
        <v>845</v>
      </c>
      <c r="L174" s="226" t="s">
        <v>846</v>
      </c>
      <c r="M174" s="229"/>
      <c r="N174" s="229">
        <f t="shared" si="37"/>
        <v>44851</v>
      </c>
      <c r="O174" s="229">
        <v>44865</v>
      </c>
      <c r="P174" s="228" t="s">
        <v>856</v>
      </c>
      <c r="Q174" s="54" t="s">
        <v>857</v>
      </c>
      <c r="R174" s="96"/>
    </row>
    <row r="175" spans="2:18" ht="58.5" customHeight="1">
      <c r="B175" s="226" t="s">
        <v>881</v>
      </c>
      <c r="C175" s="234" t="str">
        <f t="shared" ref="C175" ca="1" si="38">IF($B$1&gt;O175, "終了", IF(O175 - $B$1 &lt;= 14, "要問合", "受付中"))</f>
        <v>受付中</v>
      </c>
      <c r="D175" s="227"/>
      <c r="E175" s="227"/>
      <c r="F175" s="254" t="s">
        <v>22</v>
      </c>
      <c r="G175" s="230" t="s">
        <v>882</v>
      </c>
      <c r="H175" s="13" t="s">
        <v>883</v>
      </c>
      <c r="I175" s="13" t="s">
        <v>885</v>
      </c>
      <c r="J175" s="45">
        <v>1000</v>
      </c>
      <c r="K175" s="252" t="s">
        <v>293</v>
      </c>
      <c r="L175" s="252" t="s">
        <v>293</v>
      </c>
      <c r="M175" s="229">
        <v>44713</v>
      </c>
      <c r="N175" s="229">
        <f t="shared" si="37"/>
        <v>44820</v>
      </c>
      <c r="O175" s="229">
        <v>44834</v>
      </c>
      <c r="P175" s="242" t="s">
        <v>899</v>
      </c>
      <c r="Q175" s="54" t="s">
        <v>884</v>
      </c>
      <c r="R175" s="96"/>
    </row>
    <row r="176" spans="2:18" ht="86.25" customHeight="1">
      <c r="B176" s="253" t="s">
        <v>886</v>
      </c>
      <c r="C176" s="254" t="str">
        <f t="shared" ca="1" si="22"/>
        <v>受付中</v>
      </c>
      <c r="D176" s="254"/>
      <c r="E176" s="254" t="s">
        <v>22</v>
      </c>
      <c r="F176" s="254"/>
      <c r="G176" s="251" t="s">
        <v>888</v>
      </c>
      <c r="H176" s="13" t="s">
        <v>889</v>
      </c>
      <c r="I176" s="13" t="s">
        <v>890</v>
      </c>
      <c r="J176" s="45">
        <v>2000</v>
      </c>
      <c r="K176" s="252" t="s">
        <v>293</v>
      </c>
      <c r="L176" s="252" t="s">
        <v>293</v>
      </c>
      <c r="M176" s="243"/>
      <c r="N176" s="243">
        <f t="shared" si="37"/>
        <v>44827</v>
      </c>
      <c r="O176" s="243">
        <v>44841</v>
      </c>
      <c r="P176" s="242" t="s">
        <v>891</v>
      </c>
      <c r="Q176" s="54" t="s">
        <v>887</v>
      </c>
      <c r="R176" s="96"/>
    </row>
    <row r="177" spans="2:18" ht="58.5" customHeight="1">
      <c r="B177" s="253" t="s">
        <v>892</v>
      </c>
      <c r="C177" s="254" t="str">
        <f t="shared" ref="C177:C180" ca="1" si="39">IF($B$1&gt;O177, "終了", IF(O177 - $B$1 &lt;= 14, "要問合", "受付中"))</f>
        <v>受付中</v>
      </c>
      <c r="D177" s="254"/>
      <c r="E177" s="254" t="s">
        <v>22</v>
      </c>
      <c r="F177" s="254"/>
      <c r="G177" s="251" t="s">
        <v>893</v>
      </c>
      <c r="H177" s="13" t="s">
        <v>894</v>
      </c>
      <c r="I177" s="13" t="s">
        <v>896</v>
      </c>
      <c r="J177" s="45" t="s">
        <v>897</v>
      </c>
      <c r="K177" s="252" t="s">
        <v>293</v>
      </c>
      <c r="L177" s="252" t="s">
        <v>293</v>
      </c>
      <c r="M177" s="243"/>
      <c r="N177" s="243">
        <f t="shared" si="37"/>
        <v>44799</v>
      </c>
      <c r="O177" s="243">
        <v>44813</v>
      </c>
      <c r="P177" s="242" t="s">
        <v>895</v>
      </c>
      <c r="Q177" s="54" t="s">
        <v>898</v>
      </c>
      <c r="R177" s="96"/>
    </row>
    <row r="178" spans="2:18" ht="58.5" customHeight="1">
      <c r="B178" s="253" t="s">
        <v>900</v>
      </c>
      <c r="C178" s="254" t="str">
        <f t="shared" ca="1" si="39"/>
        <v>受付中</v>
      </c>
      <c r="D178" s="254"/>
      <c r="E178" s="254"/>
      <c r="F178" s="254" t="s">
        <v>22</v>
      </c>
      <c r="G178" s="251" t="s">
        <v>901</v>
      </c>
      <c r="H178" s="13" t="s">
        <v>902</v>
      </c>
      <c r="I178" s="13" t="s">
        <v>904</v>
      </c>
      <c r="J178" s="45" t="s">
        <v>906</v>
      </c>
      <c r="K178" s="252" t="s">
        <v>905</v>
      </c>
      <c r="L178" s="256" t="s">
        <v>293</v>
      </c>
      <c r="M178" s="243"/>
      <c r="N178" s="243">
        <f t="shared" si="37"/>
        <v>44820</v>
      </c>
      <c r="O178" s="243">
        <v>44834</v>
      </c>
      <c r="P178" s="242" t="s">
        <v>907</v>
      </c>
      <c r="Q178" s="54" t="s">
        <v>903</v>
      </c>
      <c r="R178" s="96"/>
    </row>
    <row r="179" spans="2:18" ht="90.75" customHeight="1">
      <c r="B179" s="253" t="s">
        <v>908</v>
      </c>
      <c r="C179" s="254" t="str">
        <f t="shared" ca="1" si="39"/>
        <v>受付中</v>
      </c>
      <c r="D179" s="254" t="s">
        <v>910</v>
      </c>
      <c r="E179" s="254"/>
      <c r="F179" s="254"/>
      <c r="G179" s="343" t="s">
        <v>909</v>
      </c>
      <c r="H179" s="343" t="s">
        <v>911</v>
      </c>
      <c r="I179" s="13" t="s">
        <v>912</v>
      </c>
      <c r="J179" s="45">
        <v>1000</v>
      </c>
      <c r="K179" s="256" t="s">
        <v>293</v>
      </c>
      <c r="L179" s="256" t="s">
        <v>293</v>
      </c>
      <c r="M179" s="243">
        <v>44795</v>
      </c>
      <c r="N179" s="243">
        <f t="shared" si="37"/>
        <v>44827</v>
      </c>
      <c r="O179" s="243">
        <v>44841</v>
      </c>
      <c r="P179" s="352" t="s">
        <v>918</v>
      </c>
      <c r="Q179" s="350" t="s">
        <v>913</v>
      </c>
      <c r="R179" s="259" t="s">
        <v>917</v>
      </c>
    </row>
    <row r="180" spans="2:18" ht="58.5" customHeight="1">
      <c r="B180" s="258" t="s">
        <v>908</v>
      </c>
      <c r="C180" s="254" t="str">
        <f t="shared" ca="1" si="39"/>
        <v>受付中</v>
      </c>
      <c r="D180" s="254" t="s">
        <v>910</v>
      </c>
      <c r="E180" s="254"/>
      <c r="F180" s="254"/>
      <c r="G180" s="344"/>
      <c r="H180" s="344"/>
      <c r="I180" s="13" t="s">
        <v>1019</v>
      </c>
      <c r="J180" s="45" t="s">
        <v>1020</v>
      </c>
      <c r="K180" s="256" t="s">
        <v>293</v>
      </c>
      <c r="L180" s="256" t="s">
        <v>293</v>
      </c>
      <c r="M180" s="243">
        <v>44795</v>
      </c>
      <c r="N180" s="243">
        <f t="shared" si="37"/>
        <v>44930</v>
      </c>
      <c r="O180" s="243">
        <v>44944</v>
      </c>
      <c r="P180" s="429"/>
      <c r="Q180" s="365"/>
      <c r="R180" s="259" t="s">
        <v>915</v>
      </c>
    </row>
    <row r="181" spans="2:18" ht="58.5" customHeight="1">
      <c r="B181" s="258" t="s">
        <v>908</v>
      </c>
      <c r="C181" s="257" t="str">
        <f t="shared" ref="C181:C184" ca="1" si="40">IF($B$1&gt;O181, "終了", IF(O181 - $B$1 &lt;= 14, "要問合", "受付中"))</f>
        <v>受付中</v>
      </c>
      <c r="D181" s="257" t="s">
        <v>910</v>
      </c>
      <c r="E181" s="257"/>
      <c r="F181" s="257"/>
      <c r="G181" s="345"/>
      <c r="H181" s="345"/>
      <c r="I181" s="13" t="s">
        <v>914</v>
      </c>
      <c r="J181" s="45"/>
      <c r="K181" s="256" t="s">
        <v>293</v>
      </c>
      <c r="L181" s="256" t="s">
        <v>293</v>
      </c>
      <c r="M181" s="243">
        <v>44795</v>
      </c>
      <c r="N181" s="243">
        <f t="shared" ref="N181:N184" si="41">O181-14</f>
        <v>44855</v>
      </c>
      <c r="O181" s="243">
        <v>44869</v>
      </c>
      <c r="P181" s="353"/>
      <c r="Q181" s="351"/>
      <c r="R181" s="259" t="s">
        <v>916</v>
      </c>
    </row>
    <row r="182" spans="2:18" ht="93" customHeight="1">
      <c r="B182" s="258" t="s">
        <v>919</v>
      </c>
      <c r="C182" s="257" t="str">
        <f t="shared" ca="1" si="40"/>
        <v>受付中</v>
      </c>
      <c r="D182" s="257" t="s">
        <v>910</v>
      </c>
      <c r="E182" s="257" t="s">
        <v>910</v>
      </c>
      <c r="F182" s="257" t="s">
        <v>910</v>
      </c>
      <c r="G182" s="255" t="s">
        <v>920</v>
      </c>
      <c r="H182" s="13" t="s">
        <v>922</v>
      </c>
      <c r="I182" s="13" t="s">
        <v>1010</v>
      </c>
      <c r="J182" s="45" t="s">
        <v>923</v>
      </c>
      <c r="K182" s="256" t="s">
        <v>293</v>
      </c>
      <c r="L182" s="256" t="s">
        <v>924</v>
      </c>
      <c r="M182" s="243"/>
      <c r="N182" s="243">
        <f t="shared" si="41"/>
        <v>44820</v>
      </c>
      <c r="O182" s="243">
        <v>44834</v>
      </c>
      <c r="P182" s="242" t="s">
        <v>925</v>
      </c>
      <c r="Q182" s="54" t="s">
        <v>921</v>
      </c>
      <c r="R182" s="96"/>
    </row>
    <row r="183" spans="2:18" ht="63" customHeight="1">
      <c r="B183" s="258" t="s">
        <v>926</v>
      </c>
      <c r="C183" s="257" t="str">
        <f t="shared" ca="1" si="40"/>
        <v>受付中</v>
      </c>
      <c r="D183" s="257"/>
      <c r="E183" s="257" t="s">
        <v>22</v>
      </c>
      <c r="F183" s="257"/>
      <c r="G183" s="343" t="s">
        <v>927</v>
      </c>
      <c r="H183" s="343" t="s">
        <v>928</v>
      </c>
      <c r="I183" s="13" t="s">
        <v>1011</v>
      </c>
      <c r="J183" s="45">
        <v>2000</v>
      </c>
      <c r="K183" s="256" t="s">
        <v>929</v>
      </c>
      <c r="L183" s="256" t="s">
        <v>924</v>
      </c>
      <c r="M183" s="243">
        <v>44743</v>
      </c>
      <c r="N183" s="243">
        <f t="shared" si="41"/>
        <v>44820</v>
      </c>
      <c r="O183" s="243">
        <v>44834</v>
      </c>
      <c r="P183" s="242" t="s">
        <v>931</v>
      </c>
      <c r="Q183" s="350" t="s">
        <v>932</v>
      </c>
      <c r="R183" s="340"/>
    </row>
    <row r="184" spans="2:18" ht="75.75" customHeight="1">
      <c r="B184" s="258" t="s">
        <v>926</v>
      </c>
      <c r="C184" s="257" t="str">
        <f t="shared" ca="1" si="40"/>
        <v>受付中</v>
      </c>
      <c r="D184" s="257" t="s">
        <v>910</v>
      </c>
      <c r="E184" s="257" t="s">
        <v>22</v>
      </c>
      <c r="F184" s="257"/>
      <c r="G184" s="344"/>
      <c r="H184" s="344"/>
      <c r="I184" s="13" t="s">
        <v>1012</v>
      </c>
      <c r="J184" s="45">
        <v>2000</v>
      </c>
      <c r="K184" s="256" t="s">
        <v>929</v>
      </c>
      <c r="L184" s="256" t="s">
        <v>924</v>
      </c>
      <c r="M184" s="243">
        <v>44743</v>
      </c>
      <c r="N184" s="243">
        <f t="shared" si="41"/>
        <v>44820</v>
      </c>
      <c r="O184" s="243">
        <v>44834</v>
      </c>
      <c r="P184" s="242" t="s">
        <v>931</v>
      </c>
      <c r="Q184" s="365"/>
      <c r="R184" s="341"/>
    </row>
    <row r="185" spans="2:18" ht="75.75" customHeight="1">
      <c r="B185" s="258" t="s">
        <v>926</v>
      </c>
      <c r="C185" s="257" t="str">
        <f t="shared" ref="C185:C192" ca="1" si="42">IF($B$1&gt;O185, "終了", IF(O185 - $B$1 &lt;= 14, "要問合", "受付中"))</f>
        <v>受付中</v>
      </c>
      <c r="D185" s="257"/>
      <c r="E185" s="257" t="s">
        <v>22</v>
      </c>
      <c r="F185" s="257"/>
      <c r="G185" s="345"/>
      <c r="H185" s="345"/>
      <c r="I185" s="13" t="s">
        <v>1013</v>
      </c>
      <c r="J185" s="45">
        <v>1000</v>
      </c>
      <c r="K185" s="256" t="s">
        <v>930</v>
      </c>
      <c r="L185" s="256" t="s">
        <v>924</v>
      </c>
      <c r="M185" s="243">
        <v>44743</v>
      </c>
      <c r="N185" s="243">
        <f t="shared" ref="N185:N192" si="43">O185-14</f>
        <v>44820</v>
      </c>
      <c r="O185" s="243">
        <v>44834</v>
      </c>
      <c r="P185" s="242" t="s">
        <v>931</v>
      </c>
      <c r="Q185" s="351"/>
      <c r="R185" s="342"/>
    </row>
    <row r="186" spans="2:18" ht="141.75" customHeight="1">
      <c r="B186" s="258" t="s">
        <v>933</v>
      </c>
      <c r="C186" s="257" t="str">
        <f t="shared" ca="1" si="42"/>
        <v>受付中</v>
      </c>
      <c r="D186" s="257"/>
      <c r="E186" s="257"/>
      <c r="F186" s="257" t="s">
        <v>22</v>
      </c>
      <c r="G186" s="255" t="s">
        <v>934</v>
      </c>
      <c r="H186" s="13" t="s">
        <v>935</v>
      </c>
      <c r="I186" s="265" t="s">
        <v>1016</v>
      </c>
      <c r="J186" s="45">
        <v>600</v>
      </c>
      <c r="K186" s="256" t="s">
        <v>936</v>
      </c>
      <c r="L186" s="256" t="s">
        <v>293</v>
      </c>
      <c r="M186" s="243">
        <v>44743</v>
      </c>
      <c r="N186" s="243">
        <f t="shared" si="43"/>
        <v>44805</v>
      </c>
      <c r="O186" s="243">
        <v>44819</v>
      </c>
      <c r="P186" s="242" t="s">
        <v>937</v>
      </c>
      <c r="Q186" s="54" t="s">
        <v>938</v>
      </c>
      <c r="R186" s="96"/>
    </row>
    <row r="187" spans="2:18" ht="68.25" customHeight="1">
      <c r="B187" s="258" t="s">
        <v>939</v>
      </c>
      <c r="C187" s="257" t="str">
        <f t="shared" ca="1" si="42"/>
        <v>受付中</v>
      </c>
      <c r="D187" s="257" t="s">
        <v>22</v>
      </c>
      <c r="E187" s="257"/>
      <c r="F187" s="257"/>
      <c r="G187" s="255" t="s">
        <v>940</v>
      </c>
      <c r="H187" s="13" t="s">
        <v>941</v>
      </c>
      <c r="I187" s="265" t="s">
        <v>1014</v>
      </c>
      <c r="J187" s="45" t="s">
        <v>1018</v>
      </c>
      <c r="K187" s="263" t="s">
        <v>1015</v>
      </c>
      <c r="L187" s="264" t="s">
        <v>293</v>
      </c>
      <c r="M187" s="243">
        <v>44727</v>
      </c>
      <c r="N187" s="243">
        <f t="shared" si="43"/>
        <v>44820</v>
      </c>
      <c r="O187" s="243">
        <v>44834</v>
      </c>
      <c r="P187" s="242" t="s">
        <v>943</v>
      </c>
      <c r="Q187" s="54" t="s">
        <v>942</v>
      </c>
      <c r="R187" s="96"/>
    </row>
    <row r="188" spans="2:18" ht="64.5" customHeight="1">
      <c r="B188" s="270" t="s">
        <v>944</v>
      </c>
      <c r="C188" s="271" t="str">
        <f t="shared" ca="1" si="42"/>
        <v>受付中</v>
      </c>
      <c r="D188" s="271" t="s">
        <v>22</v>
      </c>
      <c r="E188" s="271" t="s">
        <v>22</v>
      </c>
      <c r="F188" s="271"/>
      <c r="G188" s="272" t="s">
        <v>945</v>
      </c>
      <c r="H188" s="13" t="s">
        <v>947</v>
      </c>
      <c r="I188" s="274" t="s">
        <v>950</v>
      </c>
      <c r="J188" s="233" t="s">
        <v>951</v>
      </c>
      <c r="K188" s="273" t="s">
        <v>293</v>
      </c>
      <c r="L188" s="273" t="s">
        <v>946</v>
      </c>
      <c r="M188" s="243"/>
      <c r="N188" s="243">
        <f t="shared" si="43"/>
        <v>44805</v>
      </c>
      <c r="O188" s="243">
        <v>44819</v>
      </c>
      <c r="P188" s="242" t="s">
        <v>948</v>
      </c>
      <c r="Q188" s="269" t="s">
        <v>949</v>
      </c>
      <c r="R188" s="96"/>
    </row>
    <row r="189" spans="2:18" ht="150" hidden="1" customHeight="1">
      <c r="B189" s="258" t="s">
        <v>952</v>
      </c>
      <c r="C189" s="257" t="str">
        <f t="shared" ca="1" si="42"/>
        <v>要問合</v>
      </c>
      <c r="D189" s="257" t="s">
        <v>22</v>
      </c>
      <c r="E189" s="257" t="s">
        <v>22</v>
      </c>
      <c r="F189" s="257"/>
      <c r="G189" s="370" t="s">
        <v>953</v>
      </c>
      <c r="H189" s="367" t="s">
        <v>954</v>
      </c>
      <c r="I189" s="274" t="s">
        <v>1008</v>
      </c>
      <c r="J189" s="45" t="s">
        <v>958</v>
      </c>
      <c r="K189" s="264" t="s">
        <v>957</v>
      </c>
      <c r="L189" s="256" t="s">
        <v>959</v>
      </c>
      <c r="M189" s="243"/>
      <c r="N189" s="243">
        <f t="shared" si="43"/>
        <v>44783</v>
      </c>
      <c r="O189" s="260">
        <v>44797</v>
      </c>
      <c r="P189" s="242" t="s">
        <v>955</v>
      </c>
      <c r="Q189" s="354" t="s">
        <v>956</v>
      </c>
      <c r="R189" s="340"/>
    </row>
    <row r="190" spans="2:18" ht="79.5" customHeight="1">
      <c r="B190" s="258" t="s">
        <v>952</v>
      </c>
      <c r="C190" s="257" t="str">
        <f t="shared" ca="1" si="42"/>
        <v>受付中</v>
      </c>
      <c r="D190" s="268" t="s">
        <v>22</v>
      </c>
      <c r="E190" s="268" t="s">
        <v>22</v>
      </c>
      <c r="F190" s="257"/>
      <c r="G190" s="370"/>
      <c r="H190" s="367"/>
      <c r="I190" s="274" t="s">
        <v>962</v>
      </c>
      <c r="J190" s="233" t="s">
        <v>1021</v>
      </c>
      <c r="K190" s="256" t="s">
        <v>961</v>
      </c>
      <c r="L190" s="267" t="s">
        <v>293</v>
      </c>
      <c r="M190" s="243"/>
      <c r="N190" s="243">
        <f t="shared" si="43"/>
        <v>44846</v>
      </c>
      <c r="O190" s="243">
        <v>44860</v>
      </c>
      <c r="P190" s="242" t="s">
        <v>960</v>
      </c>
      <c r="Q190" s="355"/>
      <c r="R190" s="342"/>
    </row>
    <row r="191" spans="2:18" ht="148.5" customHeight="1">
      <c r="B191" s="258" t="s">
        <v>963</v>
      </c>
      <c r="C191" s="257" t="str">
        <f t="shared" ca="1" si="42"/>
        <v>受付中</v>
      </c>
      <c r="D191" s="257" t="s">
        <v>22</v>
      </c>
      <c r="E191" s="257"/>
      <c r="F191" s="257"/>
      <c r="G191" s="255" t="s">
        <v>964</v>
      </c>
      <c r="H191" s="13" t="s">
        <v>965</v>
      </c>
      <c r="I191" s="265" t="s">
        <v>1022</v>
      </c>
      <c r="J191" s="45" t="s">
        <v>504</v>
      </c>
      <c r="K191" s="256" t="s">
        <v>1009</v>
      </c>
      <c r="L191" s="256" t="s">
        <v>24</v>
      </c>
      <c r="M191" s="243"/>
      <c r="N191" s="243">
        <f t="shared" si="43"/>
        <v>44820</v>
      </c>
      <c r="O191" s="243">
        <v>44834</v>
      </c>
      <c r="P191" s="242" t="s">
        <v>966</v>
      </c>
      <c r="Q191" s="54" t="s">
        <v>967</v>
      </c>
      <c r="R191" s="96" t="s">
        <v>968</v>
      </c>
    </row>
    <row r="192" spans="2:18" ht="76.5" hidden="1" customHeight="1">
      <c r="B192" s="258" t="s">
        <v>969</v>
      </c>
      <c r="C192" s="257" t="str">
        <f t="shared" ca="1" si="42"/>
        <v>要問合</v>
      </c>
      <c r="D192" s="257" t="s">
        <v>22</v>
      </c>
      <c r="E192" s="257" t="s">
        <v>22</v>
      </c>
      <c r="F192" s="257"/>
      <c r="G192" s="255" t="s">
        <v>970</v>
      </c>
      <c r="H192" s="13" t="s">
        <v>971</v>
      </c>
      <c r="I192" s="265" t="s">
        <v>975</v>
      </c>
      <c r="J192" s="45" t="s">
        <v>973</v>
      </c>
      <c r="K192" s="256" t="s">
        <v>974</v>
      </c>
      <c r="L192" s="256" t="s">
        <v>959</v>
      </c>
      <c r="M192" s="243"/>
      <c r="N192" s="243">
        <f t="shared" si="43"/>
        <v>44790</v>
      </c>
      <c r="O192" s="243">
        <v>44804</v>
      </c>
      <c r="P192" s="242">
        <v>44629</v>
      </c>
      <c r="Q192" s="54" t="s">
        <v>972</v>
      </c>
      <c r="R192" s="96"/>
    </row>
    <row r="193" spans="2:18" ht="58.5" hidden="1" customHeight="1">
      <c r="B193" s="261" t="s">
        <v>976</v>
      </c>
      <c r="C193" s="262" t="str">
        <f t="shared" ref="C193:C198" ca="1" si="44">IF($B$1&gt;O193, "終了", IF(O193 - $B$1 &lt;= 14, "要問合", "受付中"))</f>
        <v>要問合</v>
      </c>
      <c r="D193" s="262"/>
      <c r="E193" s="262" t="s">
        <v>22</v>
      </c>
      <c r="F193" s="262"/>
      <c r="G193" s="263" t="s">
        <v>977</v>
      </c>
      <c r="H193" s="13" t="s">
        <v>978</v>
      </c>
      <c r="I193" s="265" t="s">
        <v>991</v>
      </c>
      <c r="J193" s="45">
        <v>1500</v>
      </c>
      <c r="K193" s="264"/>
      <c r="L193" s="264" t="s">
        <v>980</v>
      </c>
      <c r="M193" s="243">
        <v>44713</v>
      </c>
      <c r="N193" s="243">
        <f t="shared" ref="N193:N198" si="45">O193-14</f>
        <v>44790</v>
      </c>
      <c r="O193" s="243">
        <v>44804</v>
      </c>
      <c r="P193" s="242" t="s">
        <v>979</v>
      </c>
      <c r="Q193" s="54" t="s">
        <v>981</v>
      </c>
      <c r="R193" s="96"/>
    </row>
    <row r="194" spans="2:18" ht="92.25" customHeight="1">
      <c r="B194" s="261" t="s">
        <v>982</v>
      </c>
      <c r="C194" s="262" t="str">
        <f t="shared" ca="1" si="44"/>
        <v>受付中</v>
      </c>
      <c r="D194" s="262" t="s">
        <v>22</v>
      </c>
      <c r="E194" s="262"/>
      <c r="F194" s="262"/>
      <c r="G194" s="263" t="s">
        <v>983</v>
      </c>
      <c r="H194" s="13" t="s">
        <v>987</v>
      </c>
      <c r="I194" s="265" t="s">
        <v>992</v>
      </c>
      <c r="J194" s="233" t="s">
        <v>1017</v>
      </c>
      <c r="K194" s="264" t="s">
        <v>986</v>
      </c>
      <c r="L194" s="264" t="s">
        <v>959</v>
      </c>
      <c r="M194" s="243">
        <v>44743</v>
      </c>
      <c r="N194" s="243">
        <f t="shared" si="45"/>
        <v>44848</v>
      </c>
      <c r="O194" s="243">
        <v>44862</v>
      </c>
      <c r="P194" s="242" t="s">
        <v>984</v>
      </c>
      <c r="Q194" s="54" t="s">
        <v>985</v>
      </c>
      <c r="R194" s="96"/>
    </row>
    <row r="195" spans="2:18" ht="135" customHeight="1">
      <c r="B195" s="261" t="s">
        <v>988</v>
      </c>
      <c r="C195" s="262" t="str">
        <f t="shared" ca="1" si="44"/>
        <v>受付中</v>
      </c>
      <c r="D195" s="262" t="s">
        <v>22</v>
      </c>
      <c r="E195" s="262"/>
      <c r="F195" s="262"/>
      <c r="G195" s="263" t="s">
        <v>989</v>
      </c>
      <c r="H195" s="13" t="s">
        <v>990</v>
      </c>
      <c r="I195" s="274" t="s">
        <v>993</v>
      </c>
      <c r="J195" s="275">
        <v>2000</v>
      </c>
      <c r="K195" s="267" t="s">
        <v>293</v>
      </c>
      <c r="L195" s="267" t="s">
        <v>293</v>
      </c>
      <c r="M195" s="243"/>
      <c r="N195" s="243">
        <f t="shared" si="45"/>
        <v>44876</v>
      </c>
      <c r="O195" s="243">
        <v>44890</v>
      </c>
      <c r="P195" s="242" t="s">
        <v>984</v>
      </c>
      <c r="Q195" s="54" t="s">
        <v>994</v>
      </c>
      <c r="R195" s="96"/>
    </row>
    <row r="196" spans="2:18" ht="58.5" customHeight="1">
      <c r="B196" s="270" t="s">
        <v>995</v>
      </c>
      <c r="C196" s="271" t="str">
        <f t="shared" ca="1" si="44"/>
        <v>受付中</v>
      </c>
      <c r="D196" s="271" t="s">
        <v>22</v>
      </c>
      <c r="E196" s="271"/>
      <c r="F196" s="271"/>
      <c r="G196" s="272" t="s">
        <v>997</v>
      </c>
      <c r="H196" s="13" t="s">
        <v>998</v>
      </c>
      <c r="I196" s="274" t="s">
        <v>1001</v>
      </c>
      <c r="J196" s="45">
        <v>1000</v>
      </c>
      <c r="K196" s="273" t="s">
        <v>999</v>
      </c>
      <c r="L196" s="273" t="s">
        <v>293</v>
      </c>
      <c r="M196" s="243"/>
      <c r="N196" s="243">
        <f t="shared" si="45"/>
        <v>44820</v>
      </c>
      <c r="O196" s="243">
        <v>44834</v>
      </c>
      <c r="P196" s="242" t="s">
        <v>1000</v>
      </c>
      <c r="Q196" s="54" t="s">
        <v>996</v>
      </c>
      <c r="R196" s="96" t="s">
        <v>1002</v>
      </c>
    </row>
    <row r="197" spans="2:18" ht="121.5" customHeight="1">
      <c r="B197" s="261" t="s">
        <v>1003</v>
      </c>
      <c r="C197" s="262" t="str">
        <f t="shared" ca="1" si="44"/>
        <v>受付中</v>
      </c>
      <c r="D197" s="262" t="s">
        <v>22</v>
      </c>
      <c r="E197" s="262"/>
      <c r="F197" s="262"/>
      <c r="G197" s="266" t="s">
        <v>1004</v>
      </c>
      <c r="H197" s="13" t="s">
        <v>1005</v>
      </c>
      <c r="I197" s="274" t="s">
        <v>1023</v>
      </c>
      <c r="J197" s="45" t="s">
        <v>1024</v>
      </c>
      <c r="K197" s="266" t="s">
        <v>1025</v>
      </c>
      <c r="L197" s="273" t="s">
        <v>293</v>
      </c>
      <c r="M197" s="243">
        <v>44743</v>
      </c>
      <c r="N197" s="243">
        <f t="shared" si="45"/>
        <v>44820</v>
      </c>
      <c r="O197" s="243">
        <v>44834</v>
      </c>
      <c r="P197" s="242" t="s">
        <v>1006</v>
      </c>
      <c r="Q197" s="54" t="s">
        <v>1007</v>
      </c>
      <c r="R197" s="96"/>
    </row>
    <row r="198" spans="2:18" ht="168.75" customHeight="1">
      <c r="B198" s="261" t="s">
        <v>1026</v>
      </c>
      <c r="C198" s="262" t="str">
        <f t="shared" ca="1" si="44"/>
        <v>受付中</v>
      </c>
      <c r="D198" s="262" t="s">
        <v>22</v>
      </c>
      <c r="E198" s="262"/>
      <c r="F198" s="262" t="s">
        <v>22</v>
      </c>
      <c r="G198" s="343" t="s">
        <v>1027</v>
      </c>
      <c r="H198" s="343" t="s">
        <v>1028</v>
      </c>
      <c r="I198" s="265" t="s">
        <v>1029</v>
      </c>
      <c r="J198" s="45" t="s">
        <v>1034</v>
      </c>
      <c r="K198" s="276" t="s">
        <v>293</v>
      </c>
      <c r="L198" s="343" t="s">
        <v>1033</v>
      </c>
      <c r="M198" s="348">
        <v>44743</v>
      </c>
      <c r="N198" s="348">
        <f t="shared" si="45"/>
        <v>44871</v>
      </c>
      <c r="O198" s="348">
        <v>44885</v>
      </c>
      <c r="P198" s="352" t="s">
        <v>1031</v>
      </c>
      <c r="Q198" s="350" t="s">
        <v>1032</v>
      </c>
      <c r="R198" s="340"/>
    </row>
    <row r="199" spans="2:18" ht="93" customHeight="1">
      <c r="B199" s="261" t="s">
        <v>1026</v>
      </c>
      <c r="C199" s="262" t="s">
        <v>869</v>
      </c>
      <c r="D199" s="262" t="s">
        <v>22</v>
      </c>
      <c r="E199" s="262"/>
      <c r="F199" s="262"/>
      <c r="G199" s="344"/>
      <c r="H199" s="344"/>
      <c r="I199" s="265" t="s">
        <v>1030</v>
      </c>
      <c r="J199" s="45">
        <v>3000</v>
      </c>
      <c r="K199" s="264"/>
      <c r="L199" s="344"/>
      <c r="M199" s="433"/>
      <c r="N199" s="433"/>
      <c r="O199" s="433"/>
      <c r="P199" s="429"/>
      <c r="Q199" s="365"/>
      <c r="R199" s="341"/>
    </row>
    <row r="200" spans="2:18" ht="45.75" customHeight="1">
      <c r="B200" s="279" t="s">
        <v>1026</v>
      </c>
      <c r="C200" s="278" t="s">
        <v>869</v>
      </c>
      <c r="D200" s="278" t="s">
        <v>22</v>
      </c>
      <c r="E200" s="278"/>
      <c r="F200" s="278" t="s">
        <v>22</v>
      </c>
      <c r="G200" s="345"/>
      <c r="H200" s="345"/>
      <c r="I200" s="265" t="s">
        <v>1035</v>
      </c>
      <c r="J200" s="233" t="s">
        <v>1036</v>
      </c>
      <c r="K200" s="276"/>
      <c r="L200" s="345"/>
      <c r="M200" s="349"/>
      <c r="N200" s="349"/>
      <c r="O200" s="349"/>
      <c r="P200" s="353"/>
      <c r="Q200" s="351"/>
      <c r="R200" s="342"/>
    </row>
    <row r="201" spans="2:18" ht="45.75" customHeight="1">
      <c r="B201" s="312" t="s">
        <v>1190</v>
      </c>
      <c r="C201" s="311" t="s">
        <v>869</v>
      </c>
      <c r="D201" s="311"/>
      <c r="E201" s="311" t="s">
        <v>22</v>
      </c>
      <c r="F201" s="311"/>
      <c r="G201" s="305" t="s">
        <v>1191</v>
      </c>
      <c r="H201" s="305" t="s">
        <v>1192</v>
      </c>
      <c r="I201" s="265" t="s">
        <v>1193</v>
      </c>
      <c r="J201" s="45">
        <v>1000</v>
      </c>
      <c r="K201" s="310" t="s">
        <v>1194</v>
      </c>
      <c r="L201" s="305" t="s">
        <v>1195</v>
      </c>
      <c r="M201" s="307">
        <v>44743</v>
      </c>
      <c r="N201" s="243">
        <f t="shared" ref="N201:N218" si="46">O201-14</f>
        <v>44790</v>
      </c>
      <c r="O201" s="307">
        <v>44804</v>
      </c>
      <c r="P201" s="309" t="s">
        <v>1196</v>
      </c>
      <c r="Q201" s="308" t="s">
        <v>1197</v>
      </c>
      <c r="R201" s="306"/>
    </row>
    <row r="202" spans="2:18" ht="132.75" customHeight="1">
      <c r="B202" s="279" t="s">
        <v>1043</v>
      </c>
      <c r="C202" s="278" t="str">
        <f t="shared" ref="C202:C218" ca="1" si="47">IF($B$1&gt;O202, "終了", IF(O202 - $B$1 &lt;= 14, "要問合", "受付中"))</f>
        <v>受付中</v>
      </c>
      <c r="D202" s="278" t="s">
        <v>22</v>
      </c>
      <c r="E202" s="278" t="s">
        <v>22</v>
      </c>
      <c r="F202" s="278" t="s">
        <v>22</v>
      </c>
      <c r="G202" s="277" t="s">
        <v>1037</v>
      </c>
      <c r="H202" s="13" t="s">
        <v>1038</v>
      </c>
      <c r="I202" s="265" t="s">
        <v>1039</v>
      </c>
      <c r="J202" s="45" t="s">
        <v>1040</v>
      </c>
      <c r="K202" s="276"/>
      <c r="L202" s="276" t="s">
        <v>1033</v>
      </c>
      <c r="M202" s="243">
        <v>44763</v>
      </c>
      <c r="N202" s="243">
        <f t="shared" si="46"/>
        <v>44806</v>
      </c>
      <c r="O202" s="243">
        <v>44820</v>
      </c>
      <c r="P202" s="242" t="s">
        <v>1041</v>
      </c>
      <c r="Q202" s="54" t="s">
        <v>1042</v>
      </c>
      <c r="R202" s="96"/>
    </row>
    <row r="203" spans="2:18" ht="58.5" customHeight="1">
      <c r="B203" s="279" t="s">
        <v>1050</v>
      </c>
      <c r="C203" s="278" t="str">
        <f t="shared" ca="1" si="47"/>
        <v>受付中</v>
      </c>
      <c r="D203" s="278" t="s">
        <v>22</v>
      </c>
      <c r="E203" s="278" t="s">
        <v>22</v>
      </c>
      <c r="F203" s="278"/>
      <c r="G203" s="277" t="s">
        <v>1044</v>
      </c>
      <c r="H203" s="13" t="s">
        <v>1045</v>
      </c>
      <c r="I203" s="265" t="s">
        <v>1046</v>
      </c>
      <c r="J203" s="45"/>
      <c r="K203" s="276" t="s">
        <v>1047</v>
      </c>
      <c r="L203" s="276" t="s">
        <v>293</v>
      </c>
      <c r="M203" s="243">
        <v>44743</v>
      </c>
      <c r="N203" s="243">
        <f t="shared" si="46"/>
        <v>44851</v>
      </c>
      <c r="O203" s="243">
        <v>44865</v>
      </c>
      <c r="P203" s="242" t="s">
        <v>1048</v>
      </c>
      <c r="Q203" s="54" t="s">
        <v>1049</v>
      </c>
      <c r="R203" s="96"/>
    </row>
    <row r="204" spans="2:18" ht="114.75" hidden="1" customHeight="1">
      <c r="B204" s="317" t="s">
        <v>1066</v>
      </c>
      <c r="C204" s="318" t="str">
        <f t="shared" ca="1" si="47"/>
        <v>要問合</v>
      </c>
      <c r="D204" s="318"/>
      <c r="E204" s="318" t="s">
        <v>22</v>
      </c>
      <c r="F204" s="318"/>
      <c r="G204" s="316" t="s">
        <v>1051</v>
      </c>
      <c r="H204" s="13" t="s">
        <v>1055</v>
      </c>
      <c r="I204" s="274" t="s">
        <v>1059</v>
      </c>
      <c r="J204" s="233" t="s">
        <v>1052</v>
      </c>
      <c r="K204" s="315" t="s">
        <v>1053</v>
      </c>
      <c r="L204" s="315" t="s">
        <v>293</v>
      </c>
      <c r="M204" s="243">
        <v>44743</v>
      </c>
      <c r="N204" s="243">
        <f t="shared" si="46"/>
        <v>44790</v>
      </c>
      <c r="O204" s="243">
        <v>44804</v>
      </c>
      <c r="P204" s="242" t="s">
        <v>1054</v>
      </c>
      <c r="Q204" s="54" t="s">
        <v>1056</v>
      </c>
      <c r="R204" s="96"/>
    </row>
    <row r="205" spans="2:18" ht="207" customHeight="1">
      <c r="B205" s="279" t="s">
        <v>1067</v>
      </c>
      <c r="C205" s="278" t="str">
        <f t="shared" ca="1" si="47"/>
        <v>受付中</v>
      </c>
      <c r="D205" s="278" t="s">
        <v>22</v>
      </c>
      <c r="E205" s="278" t="s">
        <v>22</v>
      </c>
      <c r="F205" s="278"/>
      <c r="G205" s="277" t="s">
        <v>1057</v>
      </c>
      <c r="H205" s="13" t="s">
        <v>1058</v>
      </c>
      <c r="I205" s="265" t="s">
        <v>1060</v>
      </c>
      <c r="J205" s="45" t="s">
        <v>1061</v>
      </c>
      <c r="K205" s="276" t="s">
        <v>1062</v>
      </c>
      <c r="L205" s="276" t="s">
        <v>293</v>
      </c>
      <c r="M205" s="243">
        <v>44757</v>
      </c>
      <c r="N205" s="243">
        <f t="shared" si="46"/>
        <v>44820</v>
      </c>
      <c r="O205" s="243">
        <v>44834</v>
      </c>
      <c r="P205" s="242" t="s">
        <v>1063</v>
      </c>
      <c r="Q205" s="54" t="s">
        <v>1064</v>
      </c>
      <c r="R205" s="96" t="s">
        <v>1065</v>
      </c>
    </row>
    <row r="206" spans="2:18" ht="303" customHeight="1">
      <c r="B206" s="279" t="s">
        <v>1075</v>
      </c>
      <c r="C206" s="278" t="str">
        <f t="shared" ca="1" si="47"/>
        <v>受付中</v>
      </c>
      <c r="D206" s="278"/>
      <c r="E206" s="278" t="s">
        <v>22</v>
      </c>
      <c r="F206" s="278"/>
      <c r="G206" s="277" t="s">
        <v>1068</v>
      </c>
      <c r="H206" s="13" t="s">
        <v>1069</v>
      </c>
      <c r="I206" s="265" t="s">
        <v>1070</v>
      </c>
      <c r="J206" s="45" t="s">
        <v>1072</v>
      </c>
      <c r="K206" s="276" t="s">
        <v>1071</v>
      </c>
      <c r="L206" s="276" t="s">
        <v>1033</v>
      </c>
      <c r="M206" s="243">
        <v>44774</v>
      </c>
      <c r="N206" s="243">
        <f t="shared" si="46"/>
        <v>44820</v>
      </c>
      <c r="O206" s="243">
        <v>44834</v>
      </c>
      <c r="P206" s="242" t="s">
        <v>1073</v>
      </c>
      <c r="Q206" s="54" t="s">
        <v>1074</v>
      </c>
      <c r="R206" s="96"/>
    </row>
    <row r="207" spans="2:18" ht="105" customHeight="1">
      <c r="B207" s="279" t="s">
        <v>1083</v>
      </c>
      <c r="C207" s="278" t="str">
        <f t="shared" ca="1" si="47"/>
        <v>受付中</v>
      </c>
      <c r="D207" s="278" t="s">
        <v>22</v>
      </c>
      <c r="E207" s="278"/>
      <c r="F207" s="278"/>
      <c r="G207" s="277" t="s">
        <v>1076</v>
      </c>
      <c r="H207" s="13" t="s">
        <v>1077</v>
      </c>
      <c r="I207" s="265" t="s">
        <v>1084</v>
      </c>
      <c r="J207" s="45" t="s">
        <v>1078</v>
      </c>
      <c r="K207" s="276" t="s">
        <v>1079</v>
      </c>
      <c r="L207" s="276" t="s">
        <v>1033</v>
      </c>
      <c r="M207" s="243">
        <v>44774</v>
      </c>
      <c r="N207" s="243">
        <f t="shared" si="46"/>
        <v>44812</v>
      </c>
      <c r="O207" s="243">
        <v>44826</v>
      </c>
      <c r="P207" s="242" t="s">
        <v>1080</v>
      </c>
      <c r="Q207" s="54" t="s">
        <v>1081</v>
      </c>
      <c r="R207" s="96" t="s">
        <v>1082</v>
      </c>
    </row>
    <row r="208" spans="2:18" ht="105" customHeight="1">
      <c r="B208" s="279" t="s">
        <v>1092</v>
      </c>
      <c r="C208" s="278" t="str">
        <f t="shared" ca="1" si="47"/>
        <v>受付中</v>
      </c>
      <c r="D208" s="278" t="s">
        <v>22</v>
      </c>
      <c r="E208" s="278"/>
      <c r="F208" s="278"/>
      <c r="G208" s="277" t="s">
        <v>1085</v>
      </c>
      <c r="H208" s="13" t="s">
        <v>1086</v>
      </c>
      <c r="I208" s="265" t="s">
        <v>1087</v>
      </c>
      <c r="J208" s="45">
        <v>1000</v>
      </c>
      <c r="K208" s="276" t="s">
        <v>1088</v>
      </c>
      <c r="L208" s="276" t="s">
        <v>1033</v>
      </c>
      <c r="M208" s="243"/>
      <c r="N208" s="243">
        <f t="shared" si="46"/>
        <v>44820</v>
      </c>
      <c r="O208" s="243">
        <v>44834</v>
      </c>
      <c r="P208" s="242" t="s">
        <v>1089</v>
      </c>
      <c r="Q208" s="54" t="s">
        <v>1090</v>
      </c>
      <c r="R208" s="96" t="s">
        <v>1091</v>
      </c>
    </row>
    <row r="209" spans="2:18" ht="58.5" customHeight="1">
      <c r="B209" s="317" t="s">
        <v>1101</v>
      </c>
      <c r="C209" s="318" t="str">
        <f t="shared" ca="1" si="47"/>
        <v>受付中</v>
      </c>
      <c r="D209" s="318" t="s">
        <v>22</v>
      </c>
      <c r="E209" s="318"/>
      <c r="F209" s="318" t="s">
        <v>22</v>
      </c>
      <c r="G209" s="316" t="s">
        <v>1093</v>
      </c>
      <c r="H209" s="13" t="s">
        <v>1095</v>
      </c>
      <c r="I209" s="274" t="s">
        <v>1097</v>
      </c>
      <c r="J209" s="45">
        <v>1000</v>
      </c>
      <c r="K209" s="315" t="s">
        <v>1094</v>
      </c>
      <c r="L209" s="315" t="s">
        <v>293</v>
      </c>
      <c r="M209" s="243"/>
      <c r="N209" s="243">
        <f t="shared" si="46"/>
        <v>44831</v>
      </c>
      <c r="O209" s="243">
        <v>44845</v>
      </c>
      <c r="P209" s="242" t="s">
        <v>1096</v>
      </c>
      <c r="Q209" s="54" t="s">
        <v>1098</v>
      </c>
      <c r="R209" s="96"/>
    </row>
    <row r="210" spans="2:18" ht="156.75" customHeight="1">
      <c r="B210" s="279" t="s">
        <v>1110</v>
      </c>
      <c r="C210" s="278" t="str">
        <f t="shared" ca="1" si="47"/>
        <v>受付中</v>
      </c>
      <c r="D210" s="278" t="s">
        <v>22</v>
      </c>
      <c r="E210" s="278" t="s">
        <v>22</v>
      </c>
      <c r="F210" s="278"/>
      <c r="G210" s="277" t="s">
        <v>1102</v>
      </c>
      <c r="H210" s="13" t="s">
        <v>1103</v>
      </c>
      <c r="I210" s="346" t="s">
        <v>1104</v>
      </c>
      <c r="J210" s="45" t="s">
        <v>1105</v>
      </c>
      <c r="K210" s="343" t="s">
        <v>1109</v>
      </c>
      <c r="L210" s="343" t="s">
        <v>1106</v>
      </c>
      <c r="M210" s="348">
        <v>44814</v>
      </c>
      <c r="N210" s="348">
        <f t="shared" si="46"/>
        <v>44820</v>
      </c>
      <c r="O210" s="348">
        <v>44834</v>
      </c>
      <c r="P210" s="242" t="s">
        <v>1107</v>
      </c>
      <c r="Q210" s="350" t="s">
        <v>1108</v>
      </c>
      <c r="R210" s="96"/>
    </row>
    <row r="211" spans="2:18" ht="99.75" customHeight="1">
      <c r="B211" s="279" t="s">
        <v>1113</v>
      </c>
      <c r="C211" s="278" t="s">
        <v>869</v>
      </c>
      <c r="D211" s="278" t="s">
        <v>22</v>
      </c>
      <c r="E211" s="278" t="s">
        <v>22</v>
      </c>
      <c r="F211" s="278"/>
      <c r="G211" s="280" t="s">
        <v>1102</v>
      </c>
      <c r="H211" s="13" t="s">
        <v>1111</v>
      </c>
      <c r="I211" s="347"/>
      <c r="J211" s="45">
        <v>5000</v>
      </c>
      <c r="K211" s="345"/>
      <c r="L211" s="345"/>
      <c r="M211" s="349"/>
      <c r="N211" s="349"/>
      <c r="O211" s="349"/>
      <c r="P211" s="242" t="s">
        <v>1112</v>
      </c>
      <c r="Q211" s="351"/>
      <c r="R211" s="96"/>
    </row>
    <row r="212" spans="2:18" ht="34.5" customHeight="1">
      <c r="B212" s="279" t="s">
        <v>1121</v>
      </c>
      <c r="C212" s="278" t="str">
        <f t="shared" ca="1" si="47"/>
        <v>受付中</v>
      </c>
      <c r="D212" s="278"/>
      <c r="E212" s="278"/>
      <c r="F212" s="278" t="s">
        <v>22</v>
      </c>
      <c r="G212" s="343" t="s">
        <v>1115</v>
      </c>
      <c r="H212" s="13" t="s">
        <v>1116</v>
      </c>
      <c r="I212" s="346" t="s">
        <v>1114</v>
      </c>
      <c r="J212" s="45">
        <v>2500</v>
      </c>
      <c r="K212" s="276" t="s">
        <v>1109</v>
      </c>
      <c r="L212" s="281" t="s">
        <v>1127</v>
      </c>
      <c r="M212" s="348">
        <v>44774</v>
      </c>
      <c r="N212" s="348">
        <f t="shared" si="46"/>
        <v>44848</v>
      </c>
      <c r="O212" s="348">
        <v>44862</v>
      </c>
      <c r="P212" s="352" t="s">
        <v>1119</v>
      </c>
      <c r="Q212" s="350" t="s">
        <v>1117</v>
      </c>
      <c r="R212" s="340"/>
    </row>
    <row r="213" spans="2:18" ht="35.25" customHeight="1">
      <c r="B213" s="312" t="s">
        <v>1121</v>
      </c>
      <c r="C213" s="278" t="s">
        <v>1120</v>
      </c>
      <c r="D213" s="278"/>
      <c r="E213" s="278"/>
      <c r="F213" s="278" t="s">
        <v>22</v>
      </c>
      <c r="G213" s="345"/>
      <c r="H213" s="13" t="s">
        <v>1118</v>
      </c>
      <c r="I213" s="347"/>
      <c r="J213" s="45">
        <v>250</v>
      </c>
      <c r="K213" s="276" t="s">
        <v>1109</v>
      </c>
      <c r="L213" s="281" t="s">
        <v>1127</v>
      </c>
      <c r="M213" s="349"/>
      <c r="N213" s="349"/>
      <c r="O213" s="349"/>
      <c r="P213" s="353"/>
      <c r="Q213" s="351"/>
      <c r="R213" s="342"/>
    </row>
    <row r="214" spans="2:18" ht="136.5" customHeight="1">
      <c r="B214" s="279" t="s">
        <v>1130</v>
      </c>
      <c r="C214" s="278" t="str">
        <f t="shared" ca="1" si="47"/>
        <v>受付中</v>
      </c>
      <c r="D214" s="278" t="s">
        <v>22</v>
      </c>
      <c r="E214" s="278" t="s">
        <v>22</v>
      </c>
      <c r="F214" s="278" t="s">
        <v>22</v>
      </c>
      <c r="G214" s="343" t="s">
        <v>1122</v>
      </c>
      <c r="H214" s="13" t="s">
        <v>1123</v>
      </c>
      <c r="I214" s="265" t="s">
        <v>1124</v>
      </c>
      <c r="J214" s="45">
        <v>1000</v>
      </c>
      <c r="K214" s="276" t="s">
        <v>1127</v>
      </c>
      <c r="L214" s="276" t="s">
        <v>1127</v>
      </c>
      <c r="M214" s="243">
        <v>44774</v>
      </c>
      <c r="N214" s="243">
        <f t="shared" si="46"/>
        <v>44851</v>
      </c>
      <c r="O214" s="243">
        <v>44865</v>
      </c>
      <c r="P214" s="242" t="s">
        <v>1125</v>
      </c>
      <c r="Q214" s="350" t="s">
        <v>1126</v>
      </c>
      <c r="R214" s="96"/>
    </row>
    <row r="215" spans="2:18" ht="58.5" customHeight="1">
      <c r="B215" s="279" t="s">
        <v>1130</v>
      </c>
      <c r="C215" s="278" t="str">
        <f t="shared" ca="1" si="47"/>
        <v>受付中</v>
      </c>
      <c r="D215" s="278" t="s">
        <v>22</v>
      </c>
      <c r="E215" s="278" t="s">
        <v>22</v>
      </c>
      <c r="F215" s="278" t="s">
        <v>22</v>
      </c>
      <c r="G215" s="345"/>
      <c r="H215" s="13" t="s">
        <v>1128</v>
      </c>
      <c r="I215" s="265" t="s">
        <v>1129</v>
      </c>
      <c r="J215" s="45">
        <v>200</v>
      </c>
      <c r="K215" s="282" t="s">
        <v>293</v>
      </c>
      <c r="L215" s="276"/>
      <c r="M215" s="243">
        <v>44844</v>
      </c>
      <c r="N215" s="243">
        <f t="shared" si="46"/>
        <v>44891</v>
      </c>
      <c r="O215" s="243">
        <v>44905</v>
      </c>
      <c r="P215" s="242"/>
      <c r="Q215" s="351"/>
      <c r="R215" s="96"/>
    </row>
    <row r="216" spans="2:18" ht="58.5" customHeight="1">
      <c r="B216" s="279" t="s">
        <v>1138</v>
      </c>
      <c r="C216" s="278" t="str">
        <f t="shared" ca="1" si="47"/>
        <v>受付中</v>
      </c>
      <c r="D216" s="278" t="s">
        <v>22</v>
      </c>
      <c r="E216" s="278" t="s">
        <v>22</v>
      </c>
      <c r="F216" s="278" t="s">
        <v>22</v>
      </c>
      <c r="G216" s="277" t="s">
        <v>1131</v>
      </c>
      <c r="H216" s="13" t="s">
        <v>1132</v>
      </c>
      <c r="I216" s="274" t="s">
        <v>1136</v>
      </c>
      <c r="J216" s="45">
        <v>1000</v>
      </c>
      <c r="K216" s="282" t="s">
        <v>293</v>
      </c>
      <c r="L216" s="276" t="s">
        <v>1133</v>
      </c>
      <c r="M216" s="243">
        <v>44774</v>
      </c>
      <c r="N216" s="243">
        <f t="shared" si="46"/>
        <v>44912</v>
      </c>
      <c r="O216" s="243">
        <v>44926</v>
      </c>
      <c r="P216" s="242" t="s">
        <v>1134</v>
      </c>
      <c r="Q216" s="54" t="s">
        <v>1135</v>
      </c>
      <c r="R216" s="96" t="s">
        <v>1137</v>
      </c>
    </row>
    <row r="217" spans="2:18" ht="204.75" customHeight="1">
      <c r="B217" s="317" t="s">
        <v>1146</v>
      </c>
      <c r="C217" s="318" t="str">
        <f t="shared" ca="1" si="47"/>
        <v>受付中</v>
      </c>
      <c r="D217" s="318"/>
      <c r="E217" s="318" t="s">
        <v>22</v>
      </c>
      <c r="F217" s="318"/>
      <c r="G217" s="316" t="s">
        <v>1139</v>
      </c>
      <c r="H217" s="13" t="s">
        <v>1140</v>
      </c>
      <c r="I217" s="274" t="s">
        <v>1141</v>
      </c>
      <c r="J217" s="45">
        <v>2500</v>
      </c>
      <c r="K217" s="315" t="s">
        <v>293</v>
      </c>
      <c r="L217" s="315" t="s">
        <v>1142</v>
      </c>
      <c r="M217" s="243">
        <v>44788</v>
      </c>
      <c r="N217" s="243">
        <f t="shared" si="46"/>
        <v>44831</v>
      </c>
      <c r="O217" s="243">
        <v>44845</v>
      </c>
      <c r="P217" s="242" t="s">
        <v>966</v>
      </c>
      <c r="Q217" s="54" t="s">
        <v>1143</v>
      </c>
      <c r="R217" s="96" t="s">
        <v>1144</v>
      </c>
    </row>
    <row r="218" spans="2:18" ht="58.5" customHeight="1">
      <c r="B218" s="279" t="s">
        <v>1153</v>
      </c>
      <c r="C218" s="278" t="str">
        <f t="shared" ca="1" si="47"/>
        <v>受付中</v>
      </c>
      <c r="D218" s="278"/>
      <c r="E218" s="278"/>
      <c r="F218" s="278" t="s">
        <v>22</v>
      </c>
      <c r="G218" s="291" t="s">
        <v>1147</v>
      </c>
      <c r="H218" s="293" t="s">
        <v>1148</v>
      </c>
      <c r="I218" s="265" t="s">
        <v>1149</v>
      </c>
      <c r="J218" s="295">
        <v>10000</v>
      </c>
      <c r="K218" s="287" t="s">
        <v>1150</v>
      </c>
      <c r="L218" s="276" t="s">
        <v>1142</v>
      </c>
      <c r="M218" s="243">
        <v>44795</v>
      </c>
      <c r="N218" s="243">
        <f t="shared" si="46"/>
        <v>44802</v>
      </c>
      <c r="O218" s="243">
        <v>44816</v>
      </c>
      <c r="P218" s="242" t="s">
        <v>1151</v>
      </c>
      <c r="Q218" s="54" t="s">
        <v>1145</v>
      </c>
      <c r="R218" s="96" t="s">
        <v>1152</v>
      </c>
    </row>
    <row r="219" spans="2:18" ht="58.5" customHeight="1">
      <c r="B219" s="286" t="s">
        <v>1161</v>
      </c>
      <c r="C219" s="285" t="str">
        <f t="shared" ref="C219:C224" ca="1" si="48">IF($B$1&gt;O219, "終了", IF(O219 - $B$1 &lt;= 14, "要問合", "受付中"))</f>
        <v>受付中</v>
      </c>
      <c r="D219" s="285" t="s">
        <v>22</v>
      </c>
      <c r="E219" s="285" t="s">
        <v>22</v>
      </c>
      <c r="F219" s="285" t="s">
        <v>22</v>
      </c>
      <c r="G219" s="290" t="s">
        <v>1154</v>
      </c>
      <c r="H219" s="13" t="s">
        <v>1155</v>
      </c>
      <c r="I219" s="274" t="s">
        <v>1156</v>
      </c>
      <c r="J219" s="45" t="s">
        <v>1157</v>
      </c>
      <c r="K219" s="289" t="s">
        <v>1158</v>
      </c>
      <c r="L219" s="283" t="s">
        <v>1158</v>
      </c>
      <c r="M219" s="243">
        <v>44774</v>
      </c>
      <c r="N219" s="243">
        <f t="shared" ref="N219:N224" si="49">O219-14</f>
        <v>44840</v>
      </c>
      <c r="O219" s="243">
        <v>44854</v>
      </c>
      <c r="P219" s="242" t="s">
        <v>1159</v>
      </c>
      <c r="Q219" s="54"/>
      <c r="R219" s="96" t="s">
        <v>1160</v>
      </c>
    </row>
    <row r="220" spans="2:18" ht="58.5" customHeight="1">
      <c r="B220" s="286" t="s">
        <v>1168</v>
      </c>
      <c r="C220" s="285" t="str">
        <f t="shared" ca="1" si="48"/>
        <v>受付中</v>
      </c>
      <c r="D220" s="285" t="s">
        <v>22</v>
      </c>
      <c r="E220" s="285" t="s">
        <v>22</v>
      </c>
      <c r="F220" s="285" t="s">
        <v>22</v>
      </c>
      <c r="G220" s="292" t="s">
        <v>1165</v>
      </c>
      <c r="H220" s="294" t="s">
        <v>1166</v>
      </c>
      <c r="I220" s="302" t="s">
        <v>1167</v>
      </c>
      <c r="J220" s="296" t="s">
        <v>1163</v>
      </c>
      <c r="K220" s="288" t="s">
        <v>1162</v>
      </c>
      <c r="L220" s="297" t="s">
        <v>293</v>
      </c>
      <c r="M220" s="243"/>
      <c r="N220" s="243">
        <f t="shared" si="49"/>
        <v>44851</v>
      </c>
      <c r="O220" s="243">
        <v>44865</v>
      </c>
      <c r="P220" s="242" t="s">
        <v>603</v>
      </c>
      <c r="Q220" s="54" t="s">
        <v>1164</v>
      </c>
      <c r="R220" s="96"/>
    </row>
    <row r="221" spans="2:18" ht="58.5" customHeight="1">
      <c r="B221" s="286" t="s">
        <v>1174</v>
      </c>
      <c r="C221" s="285" t="str">
        <f t="shared" ca="1" si="48"/>
        <v>受付中</v>
      </c>
      <c r="D221" s="285"/>
      <c r="E221" s="285"/>
      <c r="F221" s="285" t="s">
        <v>22</v>
      </c>
      <c r="G221" s="284" t="s">
        <v>1170</v>
      </c>
      <c r="H221" s="13" t="s">
        <v>1171</v>
      </c>
      <c r="I221" s="265" t="s">
        <v>1172</v>
      </c>
      <c r="J221" s="45" t="s">
        <v>1173</v>
      </c>
      <c r="K221" s="297" t="s">
        <v>293</v>
      </c>
      <c r="L221" s="283"/>
      <c r="M221" s="243">
        <v>44805</v>
      </c>
      <c r="N221" s="243">
        <f t="shared" si="49"/>
        <v>44851</v>
      </c>
      <c r="O221" s="243">
        <v>44865</v>
      </c>
      <c r="P221" s="242" t="s">
        <v>1048</v>
      </c>
      <c r="Q221" s="54" t="s">
        <v>1169</v>
      </c>
      <c r="R221" s="96"/>
    </row>
    <row r="222" spans="2:18" ht="63" customHeight="1">
      <c r="B222" s="286" t="s">
        <v>1189</v>
      </c>
      <c r="C222" s="285" t="str">
        <f t="shared" ca="1" si="48"/>
        <v>受付中</v>
      </c>
      <c r="D222" s="285" t="s">
        <v>22</v>
      </c>
      <c r="E222" s="285"/>
      <c r="F222" s="285"/>
      <c r="G222" s="343" t="s">
        <v>1175</v>
      </c>
      <c r="H222" s="343" t="s">
        <v>1186</v>
      </c>
      <c r="I222" s="265" t="s">
        <v>1177</v>
      </c>
      <c r="J222" s="45" t="s">
        <v>1178</v>
      </c>
      <c r="K222" s="319" t="s">
        <v>293</v>
      </c>
      <c r="L222" s="283" t="s">
        <v>1180</v>
      </c>
      <c r="M222" s="243">
        <v>44774</v>
      </c>
      <c r="N222" s="243">
        <f t="shared" si="49"/>
        <v>44820</v>
      </c>
      <c r="O222" s="243">
        <v>44834</v>
      </c>
      <c r="P222" s="242" t="s">
        <v>1048</v>
      </c>
      <c r="Q222" s="54" t="s">
        <v>1176</v>
      </c>
      <c r="R222" s="96"/>
    </row>
    <row r="223" spans="2:18" ht="58.5" customHeight="1">
      <c r="B223" s="312" t="s">
        <v>1189</v>
      </c>
      <c r="C223" s="285" t="str">
        <f t="shared" ca="1" si="48"/>
        <v>受付中</v>
      </c>
      <c r="D223" s="285" t="s">
        <v>22</v>
      </c>
      <c r="E223" s="285"/>
      <c r="F223" s="285"/>
      <c r="G223" s="344"/>
      <c r="H223" s="344"/>
      <c r="I223" s="430" t="s">
        <v>1188</v>
      </c>
      <c r="J223" s="45" t="s">
        <v>1179</v>
      </c>
      <c r="K223" s="319" t="s">
        <v>293</v>
      </c>
      <c r="L223" s="304" t="s">
        <v>23</v>
      </c>
      <c r="M223" s="243">
        <v>44805</v>
      </c>
      <c r="N223" s="243">
        <f t="shared" si="49"/>
        <v>44851</v>
      </c>
      <c r="O223" s="243">
        <v>44865</v>
      </c>
      <c r="P223" s="242" t="s">
        <v>1048</v>
      </c>
      <c r="Q223" s="54" t="s">
        <v>1181</v>
      </c>
      <c r="R223" s="96"/>
    </row>
    <row r="224" spans="2:18" ht="42.75" customHeight="1">
      <c r="B224" s="312" t="s">
        <v>1189</v>
      </c>
      <c r="C224" s="285" t="str">
        <f t="shared" ca="1" si="48"/>
        <v>受付中</v>
      </c>
      <c r="D224" s="285" t="s">
        <v>22</v>
      </c>
      <c r="E224" s="285"/>
      <c r="F224" s="285"/>
      <c r="G224" s="344"/>
      <c r="H224" s="345"/>
      <c r="I224" s="431"/>
      <c r="J224" s="45" t="s">
        <v>1182</v>
      </c>
      <c r="K224" s="319" t="s">
        <v>293</v>
      </c>
      <c r="L224" s="304" t="s">
        <v>23</v>
      </c>
      <c r="M224" s="243">
        <v>44805</v>
      </c>
      <c r="N224" s="243">
        <f t="shared" si="49"/>
        <v>44851</v>
      </c>
      <c r="O224" s="243">
        <v>44865</v>
      </c>
      <c r="P224" s="242" t="s">
        <v>1048</v>
      </c>
      <c r="Q224" s="54" t="s">
        <v>1183</v>
      </c>
      <c r="R224" s="96"/>
    </row>
    <row r="225" spans="2:18" ht="47.25" customHeight="1">
      <c r="B225" s="312" t="s">
        <v>1189</v>
      </c>
      <c r="C225" s="300" t="str">
        <f t="shared" ref="C225:C238" ca="1" si="50">IF($B$1&gt;O225, "終了", IF(O225 - $B$1 &lt;= 14, "要問合", "受付中"))</f>
        <v>受付中</v>
      </c>
      <c r="D225" s="300" t="s">
        <v>22</v>
      </c>
      <c r="E225" s="300"/>
      <c r="F225" s="300"/>
      <c r="G225" s="345"/>
      <c r="H225" s="13" t="s">
        <v>1185</v>
      </c>
      <c r="I225" s="432"/>
      <c r="J225" s="45" t="s">
        <v>1184</v>
      </c>
      <c r="K225" s="298" t="s">
        <v>146</v>
      </c>
      <c r="L225" s="304" t="s">
        <v>23</v>
      </c>
      <c r="M225" s="243">
        <v>44835</v>
      </c>
      <c r="N225" s="243">
        <f t="shared" ref="N225:N238" si="51">O225-14</f>
        <v>44901</v>
      </c>
      <c r="O225" s="243">
        <v>44915</v>
      </c>
      <c r="P225" s="242" t="s">
        <v>1048</v>
      </c>
      <c r="Q225" s="54" t="s">
        <v>1187</v>
      </c>
      <c r="R225" s="96"/>
    </row>
    <row r="226" spans="2:18" ht="58.5" customHeight="1">
      <c r="B226" s="301" t="s">
        <v>1198</v>
      </c>
      <c r="C226" s="300" t="str">
        <f t="shared" ca="1" si="50"/>
        <v>受付中</v>
      </c>
      <c r="D226" s="300" t="s">
        <v>22</v>
      </c>
      <c r="E226" s="300"/>
      <c r="F226" s="300"/>
      <c r="G226" s="299" t="s">
        <v>1199</v>
      </c>
      <c r="H226" s="13" t="s">
        <v>1200</v>
      </c>
      <c r="I226" s="13" t="s">
        <v>1201</v>
      </c>
      <c r="J226" s="45">
        <v>12000</v>
      </c>
      <c r="K226" s="298" t="s">
        <v>1204</v>
      </c>
      <c r="L226" s="298" t="s">
        <v>1204</v>
      </c>
      <c r="M226" s="243">
        <v>44774</v>
      </c>
      <c r="N226" s="243">
        <f t="shared" si="51"/>
        <v>44881</v>
      </c>
      <c r="O226" s="243">
        <v>44895</v>
      </c>
      <c r="P226" s="242" t="s">
        <v>1202</v>
      </c>
      <c r="Q226" s="54" t="s">
        <v>1203</v>
      </c>
      <c r="R226" s="96"/>
    </row>
    <row r="227" spans="2:18" ht="129" customHeight="1">
      <c r="B227" s="301" t="s">
        <v>1205</v>
      </c>
      <c r="C227" s="300" t="str">
        <f t="shared" ca="1" si="50"/>
        <v>受付中</v>
      </c>
      <c r="D227" s="300" t="s">
        <v>22</v>
      </c>
      <c r="E227" s="300" t="s">
        <v>1217</v>
      </c>
      <c r="F227" s="300"/>
      <c r="G227" s="343" t="s">
        <v>1206</v>
      </c>
      <c r="H227" s="13" t="s">
        <v>1207</v>
      </c>
      <c r="I227" s="13" t="s">
        <v>1209</v>
      </c>
      <c r="J227" s="45" t="s">
        <v>1210</v>
      </c>
      <c r="K227" s="320" t="s">
        <v>1211</v>
      </c>
      <c r="L227" s="319" t="s">
        <v>1204</v>
      </c>
      <c r="M227" s="348">
        <v>44774</v>
      </c>
      <c r="N227" s="348">
        <f t="shared" si="51"/>
        <v>44851</v>
      </c>
      <c r="O227" s="348">
        <v>44865</v>
      </c>
      <c r="P227" s="352" t="s">
        <v>1212</v>
      </c>
      <c r="Q227" s="350" t="s">
        <v>1208</v>
      </c>
      <c r="R227" s="96"/>
    </row>
    <row r="228" spans="2:18" ht="58.5" customHeight="1">
      <c r="B228" s="301" t="s">
        <v>1205</v>
      </c>
      <c r="C228" s="300" t="s">
        <v>869</v>
      </c>
      <c r="D228" s="300"/>
      <c r="E228" s="300"/>
      <c r="F228" s="300" t="s">
        <v>22</v>
      </c>
      <c r="G228" s="345"/>
      <c r="H228" s="13" t="s">
        <v>1213</v>
      </c>
      <c r="I228" s="13" t="s">
        <v>1214</v>
      </c>
      <c r="J228" s="45" t="s">
        <v>1215</v>
      </c>
      <c r="K228" s="298" t="s">
        <v>1204</v>
      </c>
      <c r="L228" s="298" t="s">
        <v>1216</v>
      </c>
      <c r="M228" s="349"/>
      <c r="N228" s="349"/>
      <c r="O228" s="349"/>
      <c r="P228" s="353"/>
      <c r="Q228" s="351"/>
      <c r="R228" s="96"/>
    </row>
    <row r="229" spans="2:18" ht="58.5" hidden="1" customHeight="1">
      <c r="B229" s="301" t="s">
        <v>1218</v>
      </c>
      <c r="C229" s="300" t="str">
        <f t="shared" ca="1" si="50"/>
        <v>要問合</v>
      </c>
      <c r="D229" s="300"/>
      <c r="E229" s="300"/>
      <c r="F229" s="300" t="s">
        <v>22</v>
      </c>
      <c r="G229" s="299" t="s">
        <v>1219</v>
      </c>
      <c r="H229" s="13" t="s">
        <v>1221</v>
      </c>
      <c r="I229" s="13" t="s">
        <v>1225</v>
      </c>
      <c r="J229" s="45">
        <v>1000</v>
      </c>
      <c r="K229" s="298" t="s">
        <v>1222</v>
      </c>
      <c r="L229" s="298" t="s">
        <v>1223</v>
      </c>
      <c r="M229" s="243">
        <v>44743</v>
      </c>
      <c r="N229" s="243">
        <f t="shared" si="51"/>
        <v>44790</v>
      </c>
      <c r="O229" s="243">
        <v>44804</v>
      </c>
      <c r="P229" s="242" t="s">
        <v>1224</v>
      </c>
      <c r="Q229" s="54" t="s">
        <v>1220</v>
      </c>
      <c r="R229" s="96"/>
    </row>
    <row r="230" spans="2:18" ht="58.5" customHeight="1">
      <c r="B230" s="301" t="s">
        <v>1226</v>
      </c>
      <c r="C230" s="300" t="str">
        <f t="shared" ca="1" si="50"/>
        <v>受付中</v>
      </c>
      <c r="D230" s="300" t="s">
        <v>22</v>
      </c>
      <c r="E230" s="300"/>
      <c r="F230" s="300"/>
      <c r="G230" s="343" t="s">
        <v>1227</v>
      </c>
      <c r="H230" s="13" t="s">
        <v>1228</v>
      </c>
      <c r="I230" s="13" t="s">
        <v>1232</v>
      </c>
      <c r="J230" s="45">
        <v>1000</v>
      </c>
      <c r="K230" s="298" t="s">
        <v>1230</v>
      </c>
      <c r="L230" s="319" t="s">
        <v>1204</v>
      </c>
      <c r="M230" s="348"/>
      <c r="N230" s="348">
        <f t="shared" si="51"/>
        <v>44827</v>
      </c>
      <c r="O230" s="348">
        <v>44841</v>
      </c>
      <c r="P230" s="352" t="s">
        <v>1231</v>
      </c>
      <c r="Q230" s="54" t="s">
        <v>1229</v>
      </c>
      <c r="R230" s="96"/>
    </row>
    <row r="231" spans="2:18" ht="58.5" customHeight="1">
      <c r="B231" s="301" t="s">
        <v>1233</v>
      </c>
      <c r="C231" s="300" t="s">
        <v>1308</v>
      </c>
      <c r="D231" s="300"/>
      <c r="E231" s="300" t="s">
        <v>22</v>
      </c>
      <c r="F231" s="300"/>
      <c r="G231" s="345"/>
      <c r="H231" s="13" t="s">
        <v>1234</v>
      </c>
      <c r="I231" s="13" t="s">
        <v>1235</v>
      </c>
      <c r="J231" s="45" t="s">
        <v>1236</v>
      </c>
      <c r="K231" s="298" t="s">
        <v>1204</v>
      </c>
      <c r="L231" s="319" t="s">
        <v>1204</v>
      </c>
      <c r="M231" s="349"/>
      <c r="N231" s="349"/>
      <c r="O231" s="349"/>
      <c r="P231" s="353"/>
      <c r="Q231" s="54" t="s">
        <v>1237</v>
      </c>
      <c r="R231" s="96"/>
    </row>
    <row r="232" spans="2:18" ht="111" customHeight="1">
      <c r="B232" s="301" t="s">
        <v>1238</v>
      </c>
      <c r="C232" s="300" t="str">
        <f t="shared" ca="1" si="50"/>
        <v>受付中</v>
      </c>
      <c r="D232" s="300" t="s">
        <v>22</v>
      </c>
      <c r="E232" s="300"/>
      <c r="F232" s="300"/>
      <c r="G232" s="299" t="s">
        <v>1239</v>
      </c>
      <c r="H232" s="13" t="s">
        <v>1240</v>
      </c>
      <c r="I232" s="13" t="s">
        <v>1244</v>
      </c>
      <c r="J232" s="45">
        <v>1000</v>
      </c>
      <c r="K232" s="298" t="s">
        <v>1243</v>
      </c>
      <c r="L232" s="298" t="s">
        <v>1245</v>
      </c>
      <c r="M232" s="243">
        <v>44743</v>
      </c>
      <c r="N232" s="243">
        <f t="shared" si="51"/>
        <v>44806</v>
      </c>
      <c r="O232" s="243">
        <v>44820</v>
      </c>
      <c r="P232" s="242" t="s">
        <v>1241</v>
      </c>
      <c r="Q232" s="54" t="s">
        <v>1242</v>
      </c>
      <c r="R232" s="96"/>
    </row>
    <row r="233" spans="2:18" ht="131.25" customHeight="1">
      <c r="B233" s="301" t="s">
        <v>1246</v>
      </c>
      <c r="C233" s="300" t="str">
        <f t="shared" ca="1" si="50"/>
        <v>受付中</v>
      </c>
      <c r="D233" s="300" t="s">
        <v>22</v>
      </c>
      <c r="E233" s="300"/>
      <c r="F233" s="300"/>
      <c r="G233" s="299" t="s">
        <v>1247</v>
      </c>
      <c r="H233" s="13" t="s">
        <v>1253</v>
      </c>
      <c r="I233" s="13" t="s">
        <v>1309</v>
      </c>
      <c r="J233" s="45" t="s">
        <v>1249</v>
      </c>
      <c r="K233" s="298" t="s">
        <v>1245</v>
      </c>
      <c r="L233" s="298" t="s">
        <v>1248</v>
      </c>
      <c r="M233" s="243"/>
      <c r="N233" s="243">
        <f t="shared" si="51"/>
        <v>44804</v>
      </c>
      <c r="O233" s="243">
        <v>44818</v>
      </c>
      <c r="P233" s="242" t="s">
        <v>1250</v>
      </c>
      <c r="Q233" s="54" t="s">
        <v>1251</v>
      </c>
      <c r="R233" s="96"/>
    </row>
    <row r="234" spans="2:18" ht="58.5" hidden="1" customHeight="1">
      <c r="B234" s="301" t="s">
        <v>1259</v>
      </c>
      <c r="C234" s="300" t="str">
        <f t="shared" ca="1" si="50"/>
        <v>要問合</v>
      </c>
      <c r="D234" s="300" t="s">
        <v>22</v>
      </c>
      <c r="E234" s="300"/>
      <c r="F234" s="300"/>
      <c r="G234" s="299" t="s">
        <v>1252</v>
      </c>
      <c r="H234" s="13" t="s">
        <v>1256</v>
      </c>
      <c r="I234" s="13" t="s">
        <v>1257</v>
      </c>
      <c r="J234" s="45">
        <v>1000</v>
      </c>
      <c r="K234" s="298" t="s">
        <v>1254</v>
      </c>
      <c r="L234" s="298" t="s">
        <v>1248</v>
      </c>
      <c r="M234" s="243"/>
      <c r="N234" s="243">
        <f t="shared" si="51"/>
        <v>44790</v>
      </c>
      <c r="O234" s="243">
        <v>44804</v>
      </c>
      <c r="P234" s="242" t="s">
        <v>1255</v>
      </c>
      <c r="Q234" s="54" t="s">
        <v>1258</v>
      </c>
      <c r="R234" s="96"/>
    </row>
    <row r="235" spans="2:18" ht="58.5" customHeight="1">
      <c r="B235" s="301" t="s">
        <v>1260</v>
      </c>
      <c r="C235" s="300" t="str">
        <f t="shared" ca="1" si="50"/>
        <v>受付中</v>
      </c>
      <c r="D235" s="300" t="s">
        <v>22</v>
      </c>
      <c r="E235" s="300"/>
      <c r="F235" s="300" t="s">
        <v>22</v>
      </c>
      <c r="G235" s="299" t="s">
        <v>1261</v>
      </c>
      <c r="H235" s="13" t="s">
        <v>1262</v>
      </c>
      <c r="I235" s="13" t="s">
        <v>1263</v>
      </c>
      <c r="J235" s="45" t="s">
        <v>1264</v>
      </c>
      <c r="K235" s="321" t="s">
        <v>1245</v>
      </c>
      <c r="L235" s="321" t="s">
        <v>1248</v>
      </c>
      <c r="M235" s="243">
        <v>44713</v>
      </c>
      <c r="N235" s="243">
        <f t="shared" si="51"/>
        <v>44820</v>
      </c>
      <c r="O235" s="243">
        <v>44834</v>
      </c>
      <c r="P235" s="242" t="s">
        <v>1255</v>
      </c>
      <c r="Q235" s="54" t="s">
        <v>1265</v>
      </c>
      <c r="R235" s="96"/>
    </row>
    <row r="236" spans="2:18" ht="58.5" customHeight="1">
      <c r="B236" s="301" t="s">
        <v>1266</v>
      </c>
      <c r="C236" s="300" t="str">
        <f t="shared" ca="1" si="50"/>
        <v>受付中</v>
      </c>
      <c r="D236" s="300" t="s">
        <v>22</v>
      </c>
      <c r="E236" s="300" t="s">
        <v>22</v>
      </c>
      <c r="F236" s="300"/>
      <c r="G236" s="299" t="s">
        <v>1267</v>
      </c>
      <c r="H236" s="13" t="s">
        <v>1268</v>
      </c>
      <c r="I236" s="13" t="s">
        <v>1269</v>
      </c>
      <c r="J236" s="45" t="s">
        <v>1270</v>
      </c>
      <c r="K236" s="298" t="s">
        <v>1271</v>
      </c>
      <c r="L236" s="298" t="s">
        <v>1245</v>
      </c>
      <c r="M236" s="243"/>
      <c r="N236" s="243">
        <f t="shared" si="51"/>
        <v>44820</v>
      </c>
      <c r="O236" s="243">
        <v>44834</v>
      </c>
      <c r="P236" s="242" t="s">
        <v>1272</v>
      </c>
      <c r="Q236" s="54" t="s">
        <v>1273</v>
      </c>
      <c r="R236" s="96"/>
    </row>
    <row r="237" spans="2:18" ht="58.5" customHeight="1">
      <c r="B237" s="301" t="s">
        <v>1274</v>
      </c>
      <c r="C237" s="300" t="str">
        <f t="shared" ca="1" si="50"/>
        <v>受付中</v>
      </c>
      <c r="D237" s="300" t="s">
        <v>22</v>
      </c>
      <c r="E237" s="300"/>
      <c r="F237" s="300" t="s">
        <v>22</v>
      </c>
      <c r="G237" s="299" t="s">
        <v>1275</v>
      </c>
      <c r="H237" s="13" t="s">
        <v>1276</v>
      </c>
      <c r="I237" s="13" t="s">
        <v>1277</v>
      </c>
      <c r="J237" s="45" t="s">
        <v>1278</v>
      </c>
      <c r="K237" s="321" t="s">
        <v>1245</v>
      </c>
      <c r="L237" s="298" t="s">
        <v>1248</v>
      </c>
      <c r="M237" s="243">
        <v>44774</v>
      </c>
      <c r="N237" s="243">
        <f t="shared" si="51"/>
        <v>44851</v>
      </c>
      <c r="O237" s="243">
        <v>44865</v>
      </c>
      <c r="P237" s="242" t="s">
        <v>1279</v>
      </c>
      <c r="Q237" s="54" t="s">
        <v>1280</v>
      </c>
      <c r="R237" s="96"/>
    </row>
    <row r="238" spans="2:18" ht="222.75" customHeight="1">
      <c r="B238" s="301" t="s">
        <v>1282</v>
      </c>
      <c r="C238" s="300" t="str">
        <f t="shared" ca="1" si="50"/>
        <v>受付中</v>
      </c>
      <c r="D238" s="300" t="s">
        <v>22</v>
      </c>
      <c r="E238" s="300" t="s">
        <v>22</v>
      </c>
      <c r="F238" s="300" t="s">
        <v>22</v>
      </c>
      <c r="G238" s="299" t="s">
        <v>1284</v>
      </c>
      <c r="H238" s="13" t="s">
        <v>1283</v>
      </c>
      <c r="I238" s="13" t="s">
        <v>1286</v>
      </c>
      <c r="J238" s="45" t="s">
        <v>1287</v>
      </c>
      <c r="K238" s="298" t="s">
        <v>1285</v>
      </c>
      <c r="L238" s="323" t="s">
        <v>293</v>
      </c>
      <c r="M238" s="243"/>
      <c r="N238" s="243">
        <f t="shared" si="51"/>
        <v>44812</v>
      </c>
      <c r="O238" s="243">
        <v>44826</v>
      </c>
      <c r="P238" s="242" t="s">
        <v>1289</v>
      </c>
      <c r="Q238" s="54" t="s">
        <v>1288</v>
      </c>
      <c r="R238" s="96"/>
    </row>
    <row r="239" spans="2:18" ht="58.5" customHeight="1">
      <c r="B239" s="325" t="s">
        <v>1281</v>
      </c>
      <c r="C239" s="324" t="str">
        <f t="shared" ref="C239:C241" ca="1" si="52">IF($B$1&gt;O239, "終了", IF(O239 - $B$1 &lt;= 14, "要問合", "受付中"))</f>
        <v>受付中</v>
      </c>
      <c r="D239" s="324" t="s">
        <v>22</v>
      </c>
      <c r="E239" s="324"/>
      <c r="F239" s="324" t="s">
        <v>22</v>
      </c>
      <c r="G239" s="322" t="s">
        <v>1290</v>
      </c>
      <c r="H239" s="13" t="s">
        <v>1291</v>
      </c>
      <c r="I239" s="13" t="s">
        <v>1293</v>
      </c>
      <c r="J239" s="13" t="s">
        <v>1292</v>
      </c>
      <c r="K239" s="323" t="s">
        <v>293</v>
      </c>
      <c r="L239" s="326" t="s">
        <v>293</v>
      </c>
      <c r="M239" s="243">
        <v>44774</v>
      </c>
      <c r="N239" s="243">
        <f t="shared" ref="N239:N241" si="53">O239-14</f>
        <v>44799</v>
      </c>
      <c r="O239" s="243">
        <v>44813</v>
      </c>
      <c r="P239" s="242">
        <v>44958</v>
      </c>
      <c r="Q239" s="54" t="s">
        <v>1294</v>
      </c>
      <c r="R239" s="96"/>
    </row>
    <row r="240" spans="2:18" ht="58.5" customHeight="1">
      <c r="B240" s="325" t="s">
        <v>1295</v>
      </c>
      <c r="C240" s="324" t="str">
        <f t="shared" ca="1" si="52"/>
        <v>受付中</v>
      </c>
      <c r="D240" s="324"/>
      <c r="E240" s="324" t="s">
        <v>22</v>
      </c>
      <c r="F240" s="324"/>
      <c r="G240" s="343" t="s">
        <v>1296</v>
      </c>
      <c r="H240" s="13" t="s">
        <v>1297</v>
      </c>
      <c r="I240" s="13" t="s">
        <v>1300</v>
      </c>
      <c r="J240" s="45">
        <v>1000</v>
      </c>
      <c r="K240" s="323" t="s">
        <v>1298</v>
      </c>
      <c r="L240" s="323" t="s">
        <v>1299</v>
      </c>
      <c r="M240" s="243">
        <v>44774</v>
      </c>
      <c r="N240" s="243">
        <f t="shared" si="53"/>
        <v>44881</v>
      </c>
      <c r="O240" s="243">
        <v>44895</v>
      </c>
      <c r="P240" s="242" t="s">
        <v>1301</v>
      </c>
      <c r="Q240" s="54" t="s">
        <v>1302</v>
      </c>
      <c r="R240" s="96"/>
    </row>
    <row r="241" spans="2:18" ht="102" customHeight="1">
      <c r="B241" s="325" t="s">
        <v>1307</v>
      </c>
      <c r="C241" s="324" t="str">
        <f t="shared" ca="1" si="52"/>
        <v>受付中</v>
      </c>
      <c r="D241" s="324"/>
      <c r="E241" s="324" t="s">
        <v>22</v>
      </c>
      <c r="F241" s="324"/>
      <c r="G241" s="345"/>
      <c r="H241" s="13" t="s">
        <v>1303</v>
      </c>
      <c r="I241" s="13" t="s">
        <v>1305</v>
      </c>
      <c r="J241" s="45">
        <v>3000</v>
      </c>
      <c r="K241" s="326" t="s">
        <v>293</v>
      </c>
      <c r="L241" s="326" t="s">
        <v>1299</v>
      </c>
      <c r="M241" s="243">
        <v>44774</v>
      </c>
      <c r="N241" s="243">
        <f t="shared" si="53"/>
        <v>44943</v>
      </c>
      <c r="O241" s="243">
        <v>44957</v>
      </c>
      <c r="P241" s="242" t="s">
        <v>1304</v>
      </c>
      <c r="Q241" s="54" t="s">
        <v>1306</v>
      </c>
      <c r="R241" s="96"/>
    </row>
    <row r="242" spans="2:18" ht="153.75" customHeight="1">
      <c r="B242" s="329" t="s">
        <v>1310</v>
      </c>
      <c r="C242" s="330" t="str">
        <f t="shared" ref="C242:C245" ca="1" si="54">IF($B$1&gt;O242, "終了", IF(O242 - $B$1 &lt;= 14, "要問合", "受付中"))</f>
        <v>受付中</v>
      </c>
      <c r="D242" s="330" t="s">
        <v>22</v>
      </c>
      <c r="E242" s="330"/>
      <c r="F242" s="330"/>
      <c r="G242" s="327" t="s">
        <v>1311</v>
      </c>
      <c r="H242" s="13" t="s">
        <v>1312</v>
      </c>
      <c r="I242" s="328" t="s">
        <v>1313</v>
      </c>
      <c r="J242" s="45">
        <v>1000</v>
      </c>
      <c r="K242" s="326" t="s">
        <v>1314</v>
      </c>
      <c r="L242" s="326" t="s">
        <v>1315</v>
      </c>
      <c r="M242" s="243">
        <v>44805</v>
      </c>
      <c r="N242" s="243">
        <f t="shared" ref="N242:N245" si="55">O242-14</f>
        <v>44851</v>
      </c>
      <c r="O242" s="243">
        <v>44865</v>
      </c>
      <c r="P242" s="242" t="s">
        <v>1316</v>
      </c>
      <c r="Q242" s="54" t="s">
        <v>1320</v>
      </c>
      <c r="R242" s="96"/>
    </row>
    <row r="243" spans="2:18" ht="247.5" customHeight="1">
      <c r="B243" s="329" t="s">
        <v>1317</v>
      </c>
      <c r="C243" s="330" t="str">
        <f t="shared" ca="1" si="54"/>
        <v>受付中</v>
      </c>
      <c r="D243" s="330" t="s">
        <v>22</v>
      </c>
      <c r="E243" s="330"/>
      <c r="F243" s="330"/>
      <c r="G243" s="327" t="s">
        <v>1318</v>
      </c>
      <c r="H243" s="13" t="s">
        <v>1319</v>
      </c>
      <c r="I243" s="13" t="s">
        <v>1323</v>
      </c>
      <c r="J243" s="45">
        <v>1500</v>
      </c>
      <c r="K243" s="326" t="s">
        <v>1047</v>
      </c>
      <c r="L243" s="326" t="s">
        <v>1324</v>
      </c>
      <c r="M243" s="243">
        <v>44819</v>
      </c>
      <c r="N243" s="243">
        <f t="shared" si="55"/>
        <v>44837</v>
      </c>
      <c r="O243" s="243">
        <v>44851</v>
      </c>
      <c r="P243" s="242" t="s">
        <v>1321</v>
      </c>
      <c r="Q243" s="54" t="s">
        <v>1322</v>
      </c>
      <c r="R243" s="96"/>
    </row>
    <row r="244" spans="2:18" ht="84.75" customHeight="1">
      <c r="B244" s="329" t="s">
        <v>1325</v>
      </c>
      <c r="C244" s="330" t="str">
        <f t="shared" ca="1" si="54"/>
        <v>受付中</v>
      </c>
      <c r="D244" s="330"/>
      <c r="E244" s="330" t="s">
        <v>22</v>
      </c>
      <c r="F244" s="330"/>
      <c r="G244" s="327" t="s">
        <v>1326</v>
      </c>
      <c r="H244" s="13" t="s">
        <v>1327</v>
      </c>
      <c r="I244" s="13" t="s">
        <v>1329</v>
      </c>
      <c r="J244" s="45">
        <v>5000</v>
      </c>
      <c r="K244" s="326" t="s">
        <v>1328</v>
      </c>
      <c r="L244" s="326" t="s">
        <v>1324</v>
      </c>
      <c r="M244" s="243">
        <v>44805</v>
      </c>
      <c r="N244" s="243">
        <f t="shared" si="55"/>
        <v>44851</v>
      </c>
      <c r="O244" s="243">
        <v>44865</v>
      </c>
      <c r="P244" s="242" t="s">
        <v>1330</v>
      </c>
      <c r="Q244" s="54" t="s">
        <v>1331</v>
      </c>
      <c r="R244" s="96"/>
    </row>
    <row r="245" spans="2:18" ht="58.5" customHeight="1">
      <c r="B245" s="329" t="s">
        <v>1332</v>
      </c>
      <c r="C245" s="330" t="str">
        <f t="shared" ca="1" si="54"/>
        <v>受付中</v>
      </c>
      <c r="D245" s="330" t="s">
        <v>22</v>
      </c>
      <c r="E245" s="330"/>
      <c r="F245" s="330"/>
      <c r="G245" s="327" t="s">
        <v>1333</v>
      </c>
      <c r="H245" s="13" t="s">
        <v>1334</v>
      </c>
      <c r="I245" s="13" t="s">
        <v>1335</v>
      </c>
      <c r="J245" s="45">
        <v>1200</v>
      </c>
      <c r="K245" s="332" t="s">
        <v>293</v>
      </c>
      <c r="L245" s="332" t="s">
        <v>293</v>
      </c>
      <c r="M245" s="243">
        <v>44774</v>
      </c>
      <c r="N245" s="243">
        <f t="shared" si="55"/>
        <v>44869</v>
      </c>
      <c r="O245" s="243">
        <v>44883</v>
      </c>
      <c r="P245" s="242" t="s">
        <v>1330</v>
      </c>
      <c r="Q245" s="54" t="s">
        <v>1336</v>
      </c>
      <c r="R245" s="96"/>
    </row>
    <row r="246" spans="2:18" ht="71.25" customHeight="1">
      <c r="B246" s="334" t="s">
        <v>1338</v>
      </c>
      <c r="C246" s="333" t="str">
        <f t="shared" ref="C246:C255" ca="1" si="56">IF($B$1&gt;O246, "終了", IF(O246 - $B$1 &lt;= 14, "要問合", "受付中"))</f>
        <v>受付中</v>
      </c>
      <c r="D246" s="333"/>
      <c r="E246" s="333" t="s">
        <v>1345</v>
      </c>
      <c r="F246" s="333"/>
      <c r="G246" s="331" t="s">
        <v>1339</v>
      </c>
      <c r="H246" s="13" t="s">
        <v>1340</v>
      </c>
      <c r="I246" s="13" t="s">
        <v>1343</v>
      </c>
      <c r="J246" s="45">
        <v>1000</v>
      </c>
      <c r="K246" s="332" t="s">
        <v>1342</v>
      </c>
      <c r="L246" s="332" t="s">
        <v>1342</v>
      </c>
      <c r="M246" s="243"/>
      <c r="N246" s="243">
        <f t="shared" ref="N246:N255" si="57">O246-14</f>
        <v>44820</v>
      </c>
      <c r="O246" s="243">
        <v>44834</v>
      </c>
      <c r="P246" s="242" t="s">
        <v>1341</v>
      </c>
      <c r="Q246" s="54" t="s">
        <v>1337</v>
      </c>
      <c r="R246" s="96"/>
    </row>
    <row r="247" spans="2:18" ht="123" customHeight="1">
      <c r="B247" s="338" t="s">
        <v>1344</v>
      </c>
      <c r="C247" s="337" t="str">
        <f t="shared" ca="1" si="56"/>
        <v>受付中</v>
      </c>
      <c r="D247" s="337" t="s">
        <v>22</v>
      </c>
      <c r="E247" s="337" t="s">
        <v>22</v>
      </c>
      <c r="F247" s="337" t="s">
        <v>22</v>
      </c>
      <c r="G247" s="13" t="s">
        <v>1346</v>
      </c>
      <c r="H247" s="13" t="s">
        <v>1347</v>
      </c>
      <c r="I247" s="13" t="s">
        <v>1348</v>
      </c>
      <c r="J247" s="45">
        <v>2000</v>
      </c>
      <c r="K247" s="336" t="s">
        <v>293</v>
      </c>
      <c r="L247" s="336" t="s">
        <v>293</v>
      </c>
      <c r="M247" s="243">
        <v>44774</v>
      </c>
      <c r="N247" s="243">
        <f t="shared" si="57"/>
        <v>44851</v>
      </c>
      <c r="O247" s="243">
        <v>44865</v>
      </c>
      <c r="P247" s="242" t="s">
        <v>1351</v>
      </c>
      <c r="Q247" s="269" t="s">
        <v>1350</v>
      </c>
      <c r="R247" s="17"/>
    </row>
    <row r="248" spans="2:18" ht="166.5" customHeight="1">
      <c r="B248" s="338" t="s">
        <v>1344</v>
      </c>
      <c r="C248" s="337" t="s">
        <v>869</v>
      </c>
      <c r="D248" s="337" t="s">
        <v>22</v>
      </c>
      <c r="E248" s="337" t="s">
        <v>22</v>
      </c>
      <c r="F248" s="337" t="s">
        <v>22</v>
      </c>
      <c r="G248" s="13" t="s">
        <v>1346</v>
      </c>
      <c r="H248" s="13" t="s">
        <v>1347</v>
      </c>
      <c r="I248" s="13" t="s">
        <v>1349</v>
      </c>
      <c r="J248" s="45">
        <v>2000</v>
      </c>
      <c r="K248" s="336" t="s">
        <v>293</v>
      </c>
      <c r="L248" s="336" t="s">
        <v>293</v>
      </c>
      <c r="M248" s="243">
        <v>44774</v>
      </c>
      <c r="N248" s="243">
        <f t="shared" ref="N248" si="58">O248-14</f>
        <v>44851</v>
      </c>
      <c r="O248" s="243">
        <v>44865</v>
      </c>
      <c r="P248" s="242" t="s">
        <v>1351</v>
      </c>
      <c r="Q248" s="269" t="s">
        <v>1350</v>
      </c>
      <c r="R248" s="17"/>
    </row>
    <row r="249" spans="2:18" ht="162" customHeight="1">
      <c r="B249" s="338" t="s">
        <v>1352</v>
      </c>
      <c r="C249" s="337" t="str">
        <f t="shared" ca="1" si="56"/>
        <v>受付中</v>
      </c>
      <c r="D249" s="337" t="s">
        <v>22</v>
      </c>
      <c r="E249" s="337"/>
      <c r="F249" s="337"/>
      <c r="G249" s="335" t="s">
        <v>1355</v>
      </c>
      <c r="H249" s="13" t="s">
        <v>1353</v>
      </c>
      <c r="I249" s="13" t="s">
        <v>1356</v>
      </c>
      <c r="J249" s="45">
        <v>2000</v>
      </c>
      <c r="K249" s="336" t="s">
        <v>1357</v>
      </c>
      <c r="L249" s="336" t="s">
        <v>1358</v>
      </c>
      <c r="M249" s="243"/>
      <c r="N249" s="243">
        <f t="shared" si="57"/>
        <v>44862</v>
      </c>
      <c r="O249" s="243">
        <v>44876</v>
      </c>
      <c r="P249" s="242" t="s">
        <v>1359</v>
      </c>
      <c r="Q249" s="54" t="s">
        <v>1354</v>
      </c>
      <c r="R249" s="96"/>
    </row>
    <row r="250" spans="2:18" ht="58.5" customHeight="1">
      <c r="B250" s="334" t="s">
        <v>1360</v>
      </c>
      <c r="C250" s="333" t="str">
        <f t="shared" ca="1" si="56"/>
        <v>受付中</v>
      </c>
      <c r="D250" s="333" t="s">
        <v>22</v>
      </c>
      <c r="E250" s="339" t="s">
        <v>22</v>
      </c>
      <c r="F250" s="333"/>
      <c r="G250" s="331" t="s">
        <v>1361</v>
      </c>
      <c r="H250" s="13" t="s">
        <v>1362</v>
      </c>
      <c r="I250" s="13" t="s">
        <v>1363</v>
      </c>
      <c r="J250" s="45">
        <v>2200</v>
      </c>
      <c r="K250" s="332" t="s">
        <v>1364</v>
      </c>
      <c r="L250" s="332" t="s">
        <v>1365</v>
      </c>
      <c r="M250" s="243">
        <v>44805</v>
      </c>
      <c r="N250" s="243">
        <f t="shared" si="57"/>
        <v>44851</v>
      </c>
      <c r="O250" s="243">
        <v>44865</v>
      </c>
      <c r="P250" s="242" t="s">
        <v>603</v>
      </c>
      <c r="Q250" s="54" t="s">
        <v>1366</v>
      </c>
      <c r="R250" s="96"/>
    </row>
    <row r="251" spans="2:18" ht="121.5" customHeight="1">
      <c r="B251" s="334" t="s">
        <v>1367</v>
      </c>
      <c r="C251" s="333" t="str">
        <f t="shared" ca="1" si="56"/>
        <v>受付中</v>
      </c>
      <c r="D251" s="333"/>
      <c r="E251" s="333" t="s">
        <v>22</v>
      </c>
      <c r="F251" s="333" t="s">
        <v>22</v>
      </c>
      <c r="G251" s="331" t="s">
        <v>1368</v>
      </c>
      <c r="H251" s="13" t="s">
        <v>1369</v>
      </c>
      <c r="I251" s="13" t="s">
        <v>1370</v>
      </c>
      <c r="J251" s="45">
        <v>1500</v>
      </c>
      <c r="K251" s="332" t="s">
        <v>1372</v>
      </c>
      <c r="L251" s="332"/>
      <c r="M251" s="243">
        <v>44835</v>
      </c>
      <c r="N251" s="243">
        <f t="shared" si="57"/>
        <v>44866</v>
      </c>
      <c r="O251" s="243">
        <v>44880</v>
      </c>
      <c r="P251" s="242" t="s">
        <v>603</v>
      </c>
      <c r="Q251" s="54" t="s">
        <v>1371</v>
      </c>
      <c r="R251" s="96"/>
    </row>
    <row r="252" spans="2:18" ht="58.5" customHeight="1">
      <c r="B252" s="334" t="s">
        <v>1373</v>
      </c>
      <c r="C252" s="333" t="str">
        <f t="shared" ca="1" si="56"/>
        <v>受付中</v>
      </c>
      <c r="D252" s="333" t="s">
        <v>22</v>
      </c>
      <c r="E252" s="333"/>
      <c r="F252" s="333"/>
      <c r="G252" s="331" t="s">
        <v>1374</v>
      </c>
      <c r="H252" s="13" t="s">
        <v>1375</v>
      </c>
      <c r="I252" s="13" t="s">
        <v>1378</v>
      </c>
      <c r="J252" s="45" t="s">
        <v>1376</v>
      </c>
      <c r="K252" s="332" t="s">
        <v>1372</v>
      </c>
      <c r="L252" s="332"/>
      <c r="M252" s="243">
        <v>44835</v>
      </c>
      <c r="N252" s="243">
        <f t="shared" si="57"/>
        <v>44871</v>
      </c>
      <c r="O252" s="243">
        <v>44885</v>
      </c>
      <c r="P252" s="242" t="s">
        <v>1048</v>
      </c>
      <c r="Q252" s="54" t="s">
        <v>1377</v>
      </c>
      <c r="R252" s="96"/>
    </row>
    <row r="253" spans="2:18" ht="58.5" hidden="1" customHeight="1">
      <c r="B253" s="334"/>
      <c r="C253" s="333" t="str">
        <f t="shared" ca="1" si="56"/>
        <v>終了</v>
      </c>
      <c r="D253" s="333"/>
      <c r="E253" s="333"/>
      <c r="F253" s="333"/>
      <c r="G253" s="331"/>
      <c r="H253" s="13"/>
      <c r="I253" s="13"/>
      <c r="J253" s="45"/>
      <c r="K253" s="332"/>
      <c r="L253" s="332"/>
      <c r="M253" s="243"/>
      <c r="N253" s="243">
        <f t="shared" si="57"/>
        <v>-14</v>
      </c>
      <c r="O253" s="243"/>
      <c r="P253" s="242"/>
      <c r="Q253" s="54"/>
      <c r="R253" s="96"/>
    </row>
    <row r="254" spans="2:18" ht="58.5" hidden="1" customHeight="1">
      <c r="B254" s="334"/>
      <c r="C254" s="333" t="str">
        <f t="shared" ca="1" si="56"/>
        <v>終了</v>
      </c>
      <c r="D254" s="333"/>
      <c r="E254" s="333"/>
      <c r="F254" s="333"/>
      <c r="G254" s="331"/>
      <c r="H254" s="13"/>
      <c r="I254" s="13"/>
      <c r="J254" s="45"/>
      <c r="K254" s="332"/>
      <c r="L254" s="332"/>
      <c r="M254" s="243"/>
      <c r="N254" s="243">
        <f t="shared" si="57"/>
        <v>-14</v>
      </c>
      <c r="O254" s="243"/>
      <c r="P254" s="242"/>
      <c r="Q254" s="54"/>
      <c r="R254" s="96"/>
    </row>
    <row r="255" spans="2:18" ht="58.5" hidden="1" customHeight="1">
      <c r="B255" s="334"/>
      <c r="C255" s="333" t="str">
        <f t="shared" ca="1" si="56"/>
        <v>終了</v>
      </c>
      <c r="D255" s="333"/>
      <c r="E255" s="333"/>
      <c r="F255" s="333"/>
      <c r="G255" s="331"/>
      <c r="H255" s="13"/>
      <c r="I255" s="13"/>
      <c r="J255" s="45"/>
      <c r="K255" s="332"/>
      <c r="L255" s="332"/>
      <c r="M255" s="243"/>
      <c r="N255" s="243">
        <f t="shared" si="57"/>
        <v>-14</v>
      </c>
      <c r="O255" s="243"/>
      <c r="P255" s="242"/>
      <c r="Q255" s="54"/>
      <c r="R255" s="96"/>
    </row>
    <row r="1044221" spans="8:9">
      <c r="H1044221" s="9"/>
      <c r="I1044221" s="9"/>
    </row>
  </sheetData>
  <autoFilter ref="B9:R255" xr:uid="{FA5CC778-59CA-459F-9207-4D661810715B}">
    <filterColumn colId="1">
      <filters>
        <filter val="受付中"/>
      </filters>
    </filterColumn>
  </autoFilter>
  <mergeCells count="256">
    <mergeCell ref="G240:G241"/>
    <mergeCell ref="G227:G228"/>
    <mergeCell ref="M227:M228"/>
    <mergeCell ref="N227:N228"/>
    <mergeCell ref="O227:O228"/>
    <mergeCell ref="P227:P228"/>
    <mergeCell ref="Q227:Q228"/>
    <mergeCell ref="M230:M231"/>
    <mergeCell ref="N230:N231"/>
    <mergeCell ref="O230:O231"/>
    <mergeCell ref="P230:P231"/>
    <mergeCell ref="G230:G231"/>
    <mergeCell ref="G222:G225"/>
    <mergeCell ref="H222:H224"/>
    <mergeCell ref="I223:I225"/>
    <mergeCell ref="Q214:Q215"/>
    <mergeCell ref="G214:G215"/>
    <mergeCell ref="Q118:Q121"/>
    <mergeCell ref="M118:M121"/>
    <mergeCell ref="N118:N121"/>
    <mergeCell ref="O118:O121"/>
    <mergeCell ref="P118:P121"/>
    <mergeCell ref="G118:G121"/>
    <mergeCell ref="G122:G129"/>
    <mergeCell ref="I118:I121"/>
    <mergeCell ref="G179:G181"/>
    <mergeCell ref="H179:H181"/>
    <mergeCell ref="M198:M200"/>
    <mergeCell ref="O198:O200"/>
    <mergeCell ref="N198:N200"/>
    <mergeCell ref="P198:P200"/>
    <mergeCell ref="Q198:Q200"/>
    <mergeCell ref="R183:R185"/>
    <mergeCell ref="R189:R190"/>
    <mergeCell ref="G162:G163"/>
    <mergeCell ref="H162:H163"/>
    <mergeCell ref="Q162:Q163"/>
    <mergeCell ref="G148:G151"/>
    <mergeCell ref="G130:G131"/>
    <mergeCell ref="G132:G133"/>
    <mergeCell ref="G134:G139"/>
    <mergeCell ref="G144:G145"/>
    <mergeCell ref="G157:G158"/>
    <mergeCell ref="H157:H158"/>
    <mergeCell ref="G159:G160"/>
    <mergeCell ref="H159:H160"/>
    <mergeCell ref="J157:J158"/>
    <mergeCell ref="K157:K158"/>
    <mergeCell ref="G189:G190"/>
    <mergeCell ref="H189:H190"/>
    <mergeCell ref="Q189:Q190"/>
    <mergeCell ref="Q179:Q181"/>
    <mergeCell ref="P179:P181"/>
    <mergeCell ref="Q183:Q185"/>
    <mergeCell ref="H183:H185"/>
    <mergeCell ref="G183:G185"/>
    <mergeCell ref="D104:D105"/>
    <mergeCell ref="E104:E105"/>
    <mergeCell ref="F104:F105"/>
    <mergeCell ref="G104:G105"/>
    <mergeCell ref="H104:H105"/>
    <mergeCell ref="Q104:Q105"/>
    <mergeCell ref="R104:R105"/>
    <mergeCell ref="L157:L158"/>
    <mergeCell ref="Q157:Q158"/>
    <mergeCell ref="Q148:Q151"/>
    <mergeCell ref="G155:G156"/>
    <mergeCell ref="H155:H156"/>
    <mergeCell ref="H149:H150"/>
    <mergeCell ref="D99:D103"/>
    <mergeCell ref="E99:E103"/>
    <mergeCell ref="F99:F103"/>
    <mergeCell ref="G99:G103"/>
    <mergeCell ref="Q99:Q103"/>
    <mergeCell ref="R72:R74"/>
    <mergeCell ref="L75:L76"/>
    <mergeCell ref="P75:P76"/>
    <mergeCell ref="R75:R76"/>
    <mergeCell ref="D75:D76"/>
    <mergeCell ref="E75:E76"/>
    <mergeCell ref="F75:F76"/>
    <mergeCell ref="G75:G76"/>
    <mergeCell ref="K75:K76"/>
    <mergeCell ref="D72:D74"/>
    <mergeCell ref="Q72:Q74"/>
    <mergeCell ref="K72:K74"/>
    <mergeCell ref="L72:L74"/>
    <mergeCell ref="Q88:Q89"/>
    <mergeCell ref="G80:G86"/>
    <mergeCell ref="G88:G89"/>
    <mergeCell ref="P92:P93"/>
    <mergeCell ref="K99:K103"/>
    <mergeCell ref="H62:H63"/>
    <mergeCell ref="L99:L103"/>
    <mergeCell ref="G92:G93"/>
    <mergeCell ref="R92:R93"/>
    <mergeCell ref="R90:R91"/>
    <mergeCell ref="R99:R103"/>
    <mergeCell ref="R62:R63"/>
    <mergeCell ref="R64:R66"/>
    <mergeCell ref="Q64:Q66"/>
    <mergeCell ref="O62:O63"/>
    <mergeCell ref="P62:P63"/>
    <mergeCell ref="L62:L63"/>
    <mergeCell ref="Q62:Q63"/>
    <mergeCell ref="M62:M63"/>
    <mergeCell ref="N62:N63"/>
    <mergeCell ref="H99:H103"/>
    <mergeCell ref="B32:B33"/>
    <mergeCell ref="D32:D33"/>
    <mergeCell ref="E32:E33"/>
    <mergeCell ref="F32:F33"/>
    <mergeCell ref="Q37:Q38"/>
    <mergeCell ref="Q27:Q31"/>
    <mergeCell ref="Q32:Q33"/>
    <mergeCell ref="G34:G35"/>
    <mergeCell ref="H34:H35"/>
    <mergeCell ref="B34:B35"/>
    <mergeCell ref="D34:D35"/>
    <mergeCell ref="E34:E35"/>
    <mergeCell ref="F34:F35"/>
    <mergeCell ref="Q34:Q35"/>
    <mergeCell ref="B2:Q2"/>
    <mergeCell ref="Q3:R3"/>
    <mergeCell ref="C4:P4"/>
    <mergeCell ref="C5:P5"/>
    <mergeCell ref="C6:P6"/>
    <mergeCell ref="C7:P7"/>
    <mergeCell ref="B8:B9"/>
    <mergeCell ref="C8:C9"/>
    <mergeCell ref="D8:F8"/>
    <mergeCell ref="G8:G9"/>
    <mergeCell ref="H8:H9"/>
    <mergeCell ref="O8:O9"/>
    <mergeCell ref="P8:P9"/>
    <mergeCell ref="I8:I9"/>
    <mergeCell ref="J8:J9"/>
    <mergeCell ref="K8:L8"/>
    <mergeCell ref="R8:R9"/>
    <mergeCell ref="M8:M9"/>
    <mergeCell ref="N8:N9"/>
    <mergeCell ref="R13:R14"/>
    <mergeCell ref="Q13:Q14"/>
    <mergeCell ref="Q8:Q9"/>
    <mergeCell ref="G32:G33"/>
    <mergeCell ref="Q22:Q26"/>
    <mergeCell ref="J13:J14"/>
    <mergeCell ref="K13:K14"/>
    <mergeCell ref="L13:L14"/>
    <mergeCell ref="B27:B31"/>
    <mergeCell ref="D27:D31"/>
    <mergeCell ref="E27:E31"/>
    <mergeCell ref="F27:F31"/>
    <mergeCell ref="G27:G31"/>
    <mergeCell ref="B13:B14"/>
    <mergeCell ref="G22:G26"/>
    <mergeCell ref="H22:H26"/>
    <mergeCell ref="D13:D14"/>
    <mergeCell ref="E13:E14"/>
    <mergeCell ref="F13:F14"/>
    <mergeCell ref="G13:G14"/>
    <mergeCell ref="H13:H14"/>
    <mergeCell ref="B22:B26"/>
    <mergeCell ref="D22:D26"/>
    <mergeCell ref="E22:E26"/>
    <mergeCell ref="F22:F26"/>
    <mergeCell ref="L48:L50"/>
    <mergeCell ref="Q48:Q50"/>
    <mergeCell ref="G42:G44"/>
    <mergeCell ref="H42:H44"/>
    <mergeCell ref="R42:R44"/>
    <mergeCell ref="Q45:Q46"/>
    <mergeCell ref="L42:L44"/>
    <mergeCell ref="Q42:Q44"/>
    <mergeCell ref="H48:H50"/>
    <mergeCell ref="B62:B63"/>
    <mergeCell ref="C62:C63"/>
    <mergeCell ref="D62:D63"/>
    <mergeCell ref="E62:E63"/>
    <mergeCell ref="D45:D46"/>
    <mergeCell ref="E45:E46"/>
    <mergeCell ref="F45:F46"/>
    <mergeCell ref="G45:G46"/>
    <mergeCell ref="D42:D44"/>
    <mergeCell ref="E42:E44"/>
    <mergeCell ref="F42:F44"/>
    <mergeCell ref="G55:G56"/>
    <mergeCell ref="D48:D50"/>
    <mergeCell ref="E48:E50"/>
    <mergeCell ref="F48:F50"/>
    <mergeCell ref="G48:G50"/>
    <mergeCell ref="D51:D52"/>
    <mergeCell ref="E51:E52"/>
    <mergeCell ref="F51:F52"/>
    <mergeCell ref="G51:G52"/>
    <mergeCell ref="F62:F63"/>
    <mergeCell ref="G62:G63"/>
    <mergeCell ref="B64:B66"/>
    <mergeCell ref="B67:B70"/>
    <mergeCell ref="H67:H70"/>
    <mergeCell ref="L67:L70"/>
    <mergeCell ref="D67:D70"/>
    <mergeCell ref="E67:E70"/>
    <mergeCell ref="F67:F70"/>
    <mergeCell ref="G67:G70"/>
    <mergeCell ref="Q77:Q78"/>
    <mergeCell ref="D64:D66"/>
    <mergeCell ref="E64:E66"/>
    <mergeCell ref="F64:F66"/>
    <mergeCell ref="G64:G66"/>
    <mergeCell ref="H64:H66"/>
    <mergeCell ref="L64:L66"/>
    <mergeCell ref="K64:K66"/>
    <mergeCell ref="Q51:Q52"/>
    <mergeCell ref="D55:D56"/>
    <mergeCell ref="E55:E56"/>
    <mergeCell ref="F55:F56"/>
    <mergeCell ref="E72:E74"/>
    <mergeCell ref="F72:F74"/>
    <mergeCell ref="D92:D93"/>
    <mergeCell ref="E92:E93"/>
    <mergeCell ref="F92:F93"/>
    <mergeCell ref="E90:E91"/>
    <mergeCell ref="D90:D91"/>
    <mergeCell ref="F90:F91"/>
    <mergeCell ref="G90:G91"/>
    <mergeCell ref="H90:H91"/>
    <mergeCell ref="L51:L52"/>
    <mergeCell ref="G77:G78"/>
    <mergeCell ref="Q67:Q70"/>
    <mergeCell ref="G72:G74"/>
    <mergeCell ref="H72:H73"/>
    <mergeCell ref="Q90:Q91"/>
    <mergeCell ref="K90:K91"/>
    <mergeCell ref="L90:L91"/>
    <mergeCell ref="Q92:Q93"/>
    <mergeCell ref="L92:L93"/>
    <mergeCell ref="R198:R200"/>
    <mergeCell ref="G198:G200"/>
    <mergeCell ref="H198:H200"/>
    <mergeCell ref="L198:L200"/>
    <mergeCell ref="G212:G213"/>
    <mergeCell ref="R212:R213"/>
    <mergeCell ref="I210:I211"/>
    <mergeCell ref="M210:M211"/>
    <mergeCell ref="O210:O211"/>
    <mergeCell ref="N210:N211"/>
    <mergeCell ref="K210:K211"/>
    <mergeCell ref="L210:L211"/>
    <mergeCell ref="Q210:Q211"/>
    <mergeCell ref="I212:I213"/>
    <mergeCell ref="M212:M213"/>
    <mergeCell ref="O212:O213"/>
    <mergeCell ref="P212:P213"/>
    <mergeCell ref="N212:N213"/>
    <mergeCell ref="Q212:Q213"/>
  </mergeCells>
  <phoneticPr fontId="1"/>
  <hyperlinks>
    <hyperlink ref="Q10" r:id="rId1" xr:uid="{4D8CE505-30F2-4022-A3FD-581BBFBE6B6A}"/>
    <hyperlink ref="Q11" r:id="rId2" xr:uid="{12D719B0-65B2-4AB8-B969-67FC58E46B53}"/>
    <hyperlink ref="Q12" r:id="rId3" xr:uid="{6F8DB7B6-81E2-4F36-8284-E6EAB81A0B37}"/>
    <hyperlink ref="Q13" r:id="rId4" xr:uid="{F1F22069-5769-4408-B007-6F7FF3F22ECE}"/>
    <hyperlink ref="Q15" r:id="rId5" xr:uid="{076BBEB9-8B46-4BCE-9B19-870DB70BA79B}"/>
    <hyperlink ref="Q16" r:id="rId6" xr:uid="{184A8787-573F-4F24-AB2A-251FAEC5F388}"/>
    <hyperlink ref="Q17" r:id="rId7" xr:uid="{2ABD7E96-D32F-4C7A-8141-B5849E2E9877}"/>
    <hyperlink ref="Q18" r:id="rId8" xr:uid="{C64E9E58-33C4-489C-B922-46D5EFE917D8}"/>
    <hyperlink ref="Q19" r:id="rId9" xr:uid="{DB07F94C-FA49-429E-BC54-82DEBA4BB116}"/>
    <hyperlink ref="Q20" r:id="rId10" xr:uid="{634B15F8-178D-4C64-B808-3C9322041AE8}"/>
    <hyperlink ref="Q67" r:id="rId11" xr:uid="{48E0C8C6-284B-472D-A2BC-D254CE38042B}"/>
    <hyperlink ref="Q75" r:id="rId12" xr:uid="{E39550B7-DCF4-4C87-816B-2E5653A5E30C}"/>
    <hyperlink ref="Q76" r:id="rId13" location="annai" xr:uid="{024B97E9-2E4C-4A97-B88D-8BB74C405798}"/>
    <hyperlink ref="Q79" r:id="rId14" xr:uid="{65F2E94C-57D3-4FC9-9370-E2484EE4BE19}"/>
    <hyperlink ref="Q85" r:id="rId15" xr:uid="{7F8E7484-E2D0-46FB-8D6C-B29920D5343B}"/>
    <hyperlink ref="Q90" r:id="rId16" xr:uid="{0A3F6B52-3B7C-4764-BC7E-8F4CFE01514B}"/>
    <hyperlink ref="Q92" r:id="rId17" xr:uid="{861ED2B1-7608-4B37-A32F-A597896D1473}"/>
    <hyperlink ref="Q98" r:id="rId18" xr:uid="{1B710E91-799A-4D78-B11A-D4FD305FE9C7}"/>
  </hyperlinks>
  <printOptions horizontalCentered="1"/>
  <pageMargins left="0.59055118110236227" right="0.59055118110236227" top="0.59055118110236227" bottom="0.39370078740157483" header="0.31496062992125984" footer="0.31496062992125984"/>
  <pageSetup paperSize="9" scale="57" fitToHeight="0" orientation="landscape" r:id="rId19"/>
  <headerFooter>
    <oddFooter>&amp;C&amp;P</oddFooter>
  </headerFooter>
  <rowBreaks count="1" manualBreakCount="1">
    <brk id="74" max="16383" man="1"/>
  </rowBreaks>
  <legacy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2022年度募集一覧 </vt:lpstr>
      <vt:lpstr>'2022年度募集一覧 '!Print_Area</vt:lpstr>
      <vt:lpstr>'2022年度募集一覧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2022-08-22T06:08:49Z</cp:lastPrinted>
  <dcterms:created xsi:type="dcterms:W3CDTF">2018-11-09T00:57:24Z</dcterms:created>
  <dcterms:modified xsi:type="dcterms:W3CDTF">2022-08-22T06:11:37Z</dcterms:modified>
</cp:coreProperties>
</file>