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0B6A6F8D-5B16-4D9A-93C9-E385998AC7B1}"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'!$B$9:$R$367</definedName>
    <definedName name="_xlnm.Print_Area" localSheetId="0">'2022年度募集一覧 '!$B$350:$R$356</definedName>
    <definedName name="_xlnm.Print_Titles" localSheetId="0">'2022年度募集一覧 '!$2:$9</definedName>
  </definedNames>
  <calcPr calcId="191029"/>
</workbook>
</file>

<file path=xl/calcChain.xml><?xml version="1.0" encoding="utf-8"?>
<calcChain xmlns="http://schemas.openxmlformats.org/spreadsheetml/2006/main">
  <c r="N367" i="11" l="1"/>
  <c r="N366" i="11"/>
  <c r="N365" i="11"/>
  <c r="N364" i="11"/>
  <c r="N363" i="11"/>
  <c r="N362" i="11"/>
  <c r="N361" i="11"/>
  <c r="N360" i="11"/>
  <c r="N359" i="11"/>
  <c r="N358" i="11"/>
  <c r="N357" i="11"/>
  <c r="N356" i="11"/>
  <c r="N355" i="11"/>
  <c r="N354" i="11"/>
  <c r="N353" i="11"/>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365" i="11" l="1"/>
  <c r="C363" i="11"/>
  <c r="C361" i="11"/>
  <c r="C359" i="11"/>
  <c r="C357" i="11"/>
  <c r="C355" i="11"/>
  <c r="C353" i="11"/>
  <c r="C367" i="11"/>
  <c r="C366" i="11"/>
  <c r="C364" i="11"/>
  <c r="C362" i="11"/>
  <c r="C360" i="11"/>
  <c r="C358" i="11"/>
  <c r="C356" i="11"/>
  <c r="C354" i="11"/>
  <c r="C341" i="1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<sst xmlns="http://schemas.openxmlformats.org/spreadsheetml/2006/main" count="3086" uniqueCount="2059">
  <si>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</si>
  <si>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</si>
  <si>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</si>
  <si>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</si>
  <si>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</si>
  <si>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</si>
  <si>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</si>
  <si>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</si>
  <si>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</si>
  <si>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</si>
  <si>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</si>
  <si>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</si>
  <si>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</si>
  <si>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</si>
  <si>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</si>
  <si>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</si>
  <si>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</si>
  <si>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</si>
  <si>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</si>
  <si>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</si>
  <si>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</si>
  <si>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</si>
  <si>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</si>
  <si>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</si>
  <si>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</si>
  <si>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</si>
  <si>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</si>
  <si>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</si>
  <si>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</si>
  <si>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</si>
  <si>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</si>
  <si>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</si>
  <si>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</si>
  <si>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</si>
  <si>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</si>
  <si>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</si>
  <si>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</si>
  <si>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</si>
  <si>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</si>
  <si>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</si>
  <si>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</si>
  <si>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</si>
  <si>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</si>
  <si>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</si>
  <si>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</si>
  <si>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</si>
  <si>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</si>
  <si>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</si>
  <si>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</si>
  <si>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</si>
  <si>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</si>
  <si>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</si>
  <si>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</si>
  <si>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</si>
  <si>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</si>
  <si>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</si>
  <si>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</si>
  <si>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</si>
  <si>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</si>
  <si>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</si>
  <si>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</si>
  <si>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</si>
  <si>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</si>
  <si>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</si>
  <si>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</si>
  <si>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</si>
  <si>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</si>
  <si>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</si>
  <si>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</si>
  <si>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</si>
  <si>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</si>
  <si>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</si>
  <si>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</si>
  <si>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</si>
  <si>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</si>
  <si>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</si>
  <si>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</si>
  <si>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</si>
  <si>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</si>
  <si>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</si>
  <si>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</si>
  <si>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</si>
  <si>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</si>
  <si>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</si>
  <si>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</si>
  <si>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</si>
  <si>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</si>
  <si>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</si>
  <si>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</si>
  <si>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</si>
  <si>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</si>
  <si>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</si>
  <si>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</si>
  <si>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</si>
  <si>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</si>
  <si>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</si>
  <si>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</si>
  <si>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</si>
  <si>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</si>
  <si>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</si>
  <si>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</si>
  <si>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</si>
  <si>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</si>
  <si>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</si>
  <si>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</si>
  <si>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</si>
  <si>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</si>
  <si>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</si>
  <si>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</si>
  <si>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</si>
  <si>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</si>
  <si>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</si>
  <si>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</si>
  <si>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</si>
  <si>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</si>
  <si>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</si>
  <si>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</si>
  <si>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</si>
  <si>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</si>
  <si>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</si>
  <si>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</si>
  <si>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</si>
  <si>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</si>
  <si>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</si>
  <si>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</si>
  <si>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</si>
  <si>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</si>
  <si>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</si>
  <si>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</si>
  <si>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</si>
  <si>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</si>
  <si>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</si>
  <si>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</si>
  <si>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</si>
  <si>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</si>
  <si>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</si>
  <si>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</si>
  <si>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</si>
  <si>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</si>
  <si>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</si>
  <si>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</si>
  <si>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</si>
  <si>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</si>
  <si>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</si>
  <si>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</si>
  <si>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</si>
  <si>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</si>
  <si>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</si>
  <si>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</si>
  <si>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</si>
  <si>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</si>
  <si>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</si>
  <si>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</si>
  <si>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</si>
  <si>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</si>
  <si>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</si>
  <si>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</si>
  <si>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</si>
  <si>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</si>
  <si>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</si>
  <si>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</si>
  <si>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</si>
  <si>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</si>
  <si>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</si>
  <si>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</si>
  <si>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</si>
  <si>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</si>
  <si>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</si>
  <si>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</si>
  <si>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</si>
  <si>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</si>
  <si>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</si>
  <si>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</si>
  <si>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</si>
  <si>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</si>
  <si>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</si>
  <si>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</si>
  <si>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</si>
  <si>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</si>
  <si>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</si>
  <si>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</si>
  <si>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</si>
  <si>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</si>
  <si>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</si>
  <si>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</si>
  <si>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</si>
  <si>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</si>
  <si>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</si>
  <si>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</si>
  <si>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</si>
  <si>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</si>
  <si>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</si>
  <si>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</si>
  <si>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</si>
  <si>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</si>
  <si>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</si>
  <si>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</si>
  <si>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</si>
  <si>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</si>
  <si>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</si>
  <si>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</si>
  <si>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</si>
  <si>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</si>
  <si>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</si>
  <si>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</si>
  <si>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</si>
  <si>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</si>
  <si>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</si>
  <si>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</si>
  <si>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</si>
  <si>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</si>
  <si>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</si>
  <si>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</si>
  <si>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</si>
  <si>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</si>
  <si>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</si>
  <si>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</si>
  <si>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</si>
  <si>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</si>
  <si>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</si>
  <si>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</si>
  <si>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</si>
  <si>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</si>
  <si>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</si>
  <si>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</si>
  <si>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</si>
  <si>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</si>
  <si>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</si>
  <si>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</si>
  <si>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</si>
  <si>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</si>
  <si>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</si>
  <si>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</si>
  <si>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</si>
  <si>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</si>
  <si>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</si>
  <si>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</si>
  <si>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</si>
  <si>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</si>
  <si>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</si>
  <si>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</si>
  <si>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</si>
  <si>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</si>
  <si>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</si>
  <si>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</si>
  <si>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</si>
  <si>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</si>
  <si>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</si>
  <si>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</si>
  <si>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</si>
  <si>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</si>
  <si>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</si>
  <si>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</si>
  <si>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</si>
  <si>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</si>
  <si>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</si>
  <si>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</si>
  <si>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</si>
  <si>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</si>
  <si>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</si>
  <si>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</si>
  <si>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</si>
  <si>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</si>
  <si>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</si>
  <si>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</si>
  <si>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</si>
  <si>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</si>
  <si>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</si>
  <si>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</si>
  <si>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</si>
  <si>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</si>
  <si>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</si>
  <si>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</si>
  <si>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</si>
  <si>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</si>
  <si>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</si>
  <si>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</si>
  <si>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</si>
  <si>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</si>
  <si>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</si>
  <si>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</si>
  <si>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</si>
  <si>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</si>
  <si>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</si>
  <si>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</si>
  <si>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</si>
  <si>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</si>
  <si>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</si>
  <si>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</si>
  <si>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</si>
  <si>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</si>
  <si>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</si>
  <si>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</si>
  <si>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</si>
  <si>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</si>
  <si>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</si>
  <si>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</si>
  <si>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</si>
  <si>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</si>
  <si>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</si>
  <si>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</si>
  <si>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</si>
  <si>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</si>
  <si>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</si>
  <si>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</si>
  <si>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</si>
  <si>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</si>
  <si>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</si>
  <si>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</si>
  <si>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</si>
  <si>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</si>
  <si>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</si>
  <si>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</si>
  <si>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</si>
  <si>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</si>
  <si>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</si>
  <si>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</si>
  <si>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</si>
  <si>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</si>
  <si>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</si>
  <si>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</si>
  <si>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</si>
  <si>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</si>
  <si>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</si>
  <si>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</si>
  <si>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</si>
  <si>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</si>
  <si>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</si>
  <si>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</si>
  <si>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</si>
  <si>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</si>
  <si>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</si>
  <si>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</si>
  <si>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</si>
  <si>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</si>
  <si>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</si>
  <si>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</si>
  <si>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</si>
  <si>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</si>
  <si>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</si>
  <si>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</si>
  <si>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</si>
  <si>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</si>
  <si>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</si>
  <si>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</si>
  <si>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</si>
  <si>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</si>
  <si>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</si>
  <si>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</si>
  <si>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</si>
  <si>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</si>
  <si>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</si>
  <si>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</si>
  <si>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</si>
  <si>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</si>
  <si>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</si>
  <si>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</si>
  <si>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</si>
  <si>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</si>
  <si>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</si>
  <si>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</si>
  <si>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</si>
  <si>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</si>
  <si>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</si>
  <si>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</si>
  <si>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</si>
  <si>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</si>
  <si>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</si>
  <si>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</si>
  <si>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</si>
  <si>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</si>
  <si>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</si>
  <si>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</si>
  <si>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</si>
  <si>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</si>
  <si>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</si>
  <si>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</si>
  <si>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</si>
  <si>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</si>
  <si>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</si>
  <si>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</si>
  <si>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</si>
  <si>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</si>
  <si>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</si>
  <si>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</si>
  <si>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</si>
  <si>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</si>
  <si>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</si>
  <si>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</si>
  <si>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</si>
  <si>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</si>
  <si>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</si>
  <si>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</si>
  <si>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</si>
  <si>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</si>
  <si>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</si>
  <si>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</si>
  <si>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</si>
  <si>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</si>
  <si>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</si>
  <si>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</si>
  <si>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</si>
  <si>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</si>
  <si>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</si>
  <si>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</si>
  <si>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</si>
  <si>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</si>
  <si>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</si>
  <si>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</si>
  <si>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</si>
  <si>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</si>
  <si>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</si>
  <si>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</si>
  <si>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</si>
  <si>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</si>
  <si>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</si>
  <si>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</si>
  <si>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</si>
  <si>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</si>
  <si>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</si>
  <si>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</si>
  <si>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</si>
  <si>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</si>
  <si>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</si>
  <si>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</si>
  <si>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</si>
  <si>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</si>
  <si>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</si>
  <si>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</si>
  <si>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</si>
  <si>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</si>
  <si>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</si>
  <si>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</si>
  <si>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</si>
  <si>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</si>
  <si>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</si>
  <si>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</si>
  <si>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</si>
  <si>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</si>
  <si>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</si>
  <si>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</si>
  <si>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</si>
  <si>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</si>
  <si>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</si>
  <si>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</si>
  <si>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</si>
  <si>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</si>
  <si>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</si>
  <si>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</si>
  <si>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</si>
  <si>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</si>
  <si>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</si>
  <si>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</si>
  <si>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</si>
  <si>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</si>
  <si>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</si>
  <si>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</si>
  <si>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</si>
  <si>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</si>
  <si>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</si>
  <si>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</si>
  <si>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</si>
  <si>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</si>
  <si>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</si>
  <si>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</si>
  <si>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</si>
  <si>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</si>
  <si>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</si>
  <si>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</si>
  <si>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</si>
  <si>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</si>
  <si>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</si>
  <si>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</si>
  <si>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</si>
  <si>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</si>
  <si>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</si>
  <si>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</si>
  <si>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</si>
  <si>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</si>
  <si>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</si>
  <si>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</si>
  <si>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</si>
  <si>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</si>
  <si>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</si>
  <si>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</si>
  <si>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</si>
  <si>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</si>
  <si>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</si>
  <si>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</si>
  <si>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</si>
  <si>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</si>
  <si>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</si>
  <si>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</si>
  <si>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</si>
  <si>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</si>
  <si>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</si>
  <si>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</si>
  <si>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</si>
  <si>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</si>
  <si>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</si>
  <si>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</si>
  <si>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</si>
  <si>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</si>
  <si>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</si>
  <si>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</si>
  <si>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</si>
  <si>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</si>
  <si>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</si>
  <si>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</si>
  <si>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</si>
  <si>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</si>
  <si>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</si>
  <si>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</si>
  <si>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</si>
  <si>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</si>
  <si>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</si>
  <si>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</si>
  <si>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</si>
  <si>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</si>
  <si>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</si>
  <si>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</si>
  <si>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</si>
  <si>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</si>
  <si>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</si>
  <si>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</si>
  <si>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</si>
  <si>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</si>
  <si>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</si>
  <si>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</si>
  <si>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</si>
  <si>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</si>
  <si>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</si>
  <si>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</si>
  <si>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</si>
  <si>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</si>
  <si>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</si>
  <si>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</si>
  <si>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</si>
  <si>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</si>
  <si>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</si>
  <si>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</si>
  <si>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</si>
  <si>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</si>
  <si>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</si>
  <si>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</si>
  <si>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</si>
  <si>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</si>
  <si>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</si>
  <si>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</si>
  <si>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</si>
  <si>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</si>
  <si>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</si>
  <si>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</si>
  <si>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</si>
  <si>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</si>
  <si>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</si>
  <si>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</si>
  <si>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</si>
  <si>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</si>
  <si>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</si>
  <si>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</si>
  <si>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</si>
  <si>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</si>
  <si>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</si>
  <si>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</si>
  <si>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</si>
  <si>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</si>
  <si>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</si>
  <si>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</si>
  <si>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</si>
  <si>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</si>
  <si>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</si>
  <si>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</si>
  <si>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</si>
  <si>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</si>
  <si>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</si>
  <si>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</si>
  <si>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</si>
  <si>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</si>
  <si>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</si>
  <si>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</si>
  <si>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</si>
  <si>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</si>
  <si>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</si>
  <si>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</si>
  <si>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</si>
  <si>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</si>
  <si>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</si>
  <si>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</si>
  <si>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</si>
  <si>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</si>
  <si>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</si>
  <si>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</si>
  <si>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</si>
  <si>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</si>
  <si>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</si>
  <si>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</si>
  <si>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</si>
  <si>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</si>
  <si>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</si>
  <si>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</si>
  <si>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</si>
  <si>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</si>
  <si>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</si>
  <si>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</si>
  <si>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</si>
  <si>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</si>
  <si>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</si>
  <si>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</si>
  <si>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</si>
  <si>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</si>
  <si>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</si>
  <si>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</si>
  <si>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</si>
  <si>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</si>
  <si>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</si>
  <si>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</si>
  <si>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</si>
  <si>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</si>
  <si>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</si>
  <si>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</si>
  <si>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</si>
  <si>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</si>
  <si>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</si>
  <si>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</si>
  <si>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</si>
  <si>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</si>
  <si>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</si>
  <si>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</si>
  <si>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</si>
  <si>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</si>
  <si>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</si>
  <si>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</si>
  <si>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</si>
  <si>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</si>
  <si>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</si>
  <si>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</si>
  <si>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</si>
  <si>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</si>
  <si>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</si>
  <si>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</si>
  <si>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</si>
  <si>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</si>
  <si>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</si>
  <si>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</si>
  <si>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</si>
  <si>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</si>
  <si>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</si>
  <si>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</si>
  <si>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</si>
  <si>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</si>
  <si>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</si>
  <si>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</si>
  <si>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</si>
  <si>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</si>
  <si>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</si>
  <si>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</si>
  <si>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</si>
  <si>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</si>
  <si>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</si>
  <si>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</si>
  <si>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</si>
  <si>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</si>
  <si>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</si>
  <si>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</si>
  <si>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</si>
  <si>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</si>
  <si>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</si>
  <si>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</si>
  <si>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</si>
  <si>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</si>
  <si>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</si>
  <si>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</si>
  <si>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</si>
  <si>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</si>
  <si>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</si>
  <si>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</si>
  <si>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</si>
  <si>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</si>
  <si>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</si>
  <si>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</si>
  <si>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</si>
  <si>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</si>
  <si>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</si>
  <si>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</si>
  <si>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</si>
  <si>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</si>
  <si>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</si>
  <si>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</si>
  <si>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</si>
  <si>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</si>
  <si>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</si>
  <si>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</si>
  <si>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</si>
  <si>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</si>
  <si>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</si>
  <si>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</si>
  <si>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</si>
  <si>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</si>
  <si>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</si>
  <si>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</si>
  <si>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</si>
  <si>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</si>
  <si>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</si>
  <si>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</si>
  <si>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</si>
  <si>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</si>
  <si>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</si>
  <si>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</si>
  <si>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</si>
  <si>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</si>
  <si>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</si>
  <si>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</si>
  <si>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</si>
  <si>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</si>
  <si>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</si>
  <si>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</si>
  <si>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</si>
  <si>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</si>
  <si>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</si>
  <si>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</si>
  <si>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</si>
  <si>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</si>
  <si>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</si>
  <si>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</si>
  <si>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</si>
  <si>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</si>
  <si>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</si>
  <si>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</si>
  <si>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</si>
  <si>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</si>
  <si>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</si>
  <si>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</si>
  <si>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</si>
  <si>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</si>
  <si>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</si>
  <si>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</si>
  <si>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</si>
  <si>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</si>
  <si>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</si>
  <si>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</si>
  <si>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</si>
  <si>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</si>
  <si>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</si>
  <si>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</si>
  <si>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</si>
  <si>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</si>
  <si>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</si>
  <si>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</si>
  <si>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</si>
  <si>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</si>
  <si>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</si>
  <si>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</si>
  <si>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</si>
  <si>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</si>
  <si>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</si>
  <si>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</si>
  <si>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</si>
  <si>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</si>
  <si>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</si>
  <si>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</si>
  <si>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</si>
  <si>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</si>
  <si>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</si>
  <si>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</si>
  <si>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</si>
  <si>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</si>
  <si>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</si>
  <si>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</si>
  <si>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</si>
  <si>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</si>
  <si>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</si>
  <si>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</si>
  <si>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</si>
  <si>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</si>
  <si>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</si>
  <si>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</si>
  <si>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</si>
  <si>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</si>
  <si>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</si>
  <si>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</si>
  <si>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</si>
  <si>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</si>
  <si>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</si>
  <si>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</si>
  <si>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</si>
  <si>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</si>
  <si>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</si>
  <si>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</si>
  <si>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</si>
  <si>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</si>
  <si>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</si>
  <si>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</si>
  <si>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</si>
  <si>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</si>
  <si>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</si>
  <si>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</si>
  <si>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</si>
  <si>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</si>
  <si>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</si>
  <si>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</si>
  <si>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</si>
  <si>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</si>
  <si>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</si>
  <si>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</si>
  <si>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</si>
  <si>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</si>
  <si>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</si>
  <si>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</si>
  <si>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</si>
  <si>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</si>
  <si>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</si>
  <si>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</si>
  <si>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</si>
  <si>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</si>
  <si>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</si>
  <si>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</si>
  <si>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</si>
  <si>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</si>
  <si>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</si>
  <si>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</si>
  <si>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</si>
  <si>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</si>
  <si>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</si>
  <si>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</si>
  <si>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</si>
  <si>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</si>
  <si>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</si>
  <si>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</si>
  <si>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</si>
  <si>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</si>
  <si>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</si>
  <si>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</si>
  <si>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</si>
  <si>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</si>
  <si>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</si>
  <si>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</si>
  <si>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</si>
  <si>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</si>
  <si>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</si>
  <si>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</si>
  <si>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</si>
  <si>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</si>
  <si>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</si>
  <si>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</si>
  <si>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</si>
  <si>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</si>
  <si>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</si>
  <si>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</si>
  <si>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</si>
  <si>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</si>
  <si>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</si>
  <si>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</si>
  <si>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</si>
  <si>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</si>
  <si>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</si>
  <si>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</si>
  <si>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</si>
  <si>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</si>
  <si>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</si>
  <si>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</si>
  <si>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</si>
  <si>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</si>
  <si>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</si>
  <si>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</si>
  <si>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</si>
  <si>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</si>
  <si>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</si>
  <si>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</si>
  <si>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</si>
  <si>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</si>
  <si>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</si>
  <si>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</si>
  <si>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</si>
  <si>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</si>
  <si>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</si>
  <si>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</si>
  <si>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</si>
  <si>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</si>
  <si>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</si>
  <si>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</si>
  <si>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</si>
  <si>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</si>
  <si>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</si>
  <si>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</si>
  <si>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</si>
  <si>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</si>
  <si>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</si>
  <si>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</si>
  <si>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</si>
  <si>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</si>
  <si>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</si>
  <si>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</si>
  <si>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</si>
  <si>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</si>
  <si>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</si>
  <si>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</si>
  <si>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</si>
  <si>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</si>
  <si>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</si>
  <si>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</si>
  <si>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</si>
  <si>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</si>
  <si>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</si>
  <si>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</si>
  <si>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</si>
  <si>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</si>
  <si>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</si>
  <si>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</si>
  <si>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</si>
  <si>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</si>
  <si>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</si>
  <si>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</si>
  <si>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</si>
  <si>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</si>
  <si>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</si>
  <si>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</si>
  <si>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</si>
  <si>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</si>
  <si>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</si>
  <si>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</si>
  <si>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</si>
  <si>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</si>
  <si>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</si>
  <si>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</si>
  <si>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</si>
  <si>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</si>
  <si>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</si>
  <si>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</si>
  <si>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</si>
  <si>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</si>
  <si>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</si>
  <si>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</si>
  <si>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</si>
  <si>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</si>
  <si>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</si>
  <si>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</si>
  <si>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</si>
  <si>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</si>
  <si>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</si>
  <si>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</si>
  <si>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</si>
  <si>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</si>
  <si>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</si>
  <si>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</si>
  <si>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</si>
  <si>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</si>
  <si>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</si>
  <si>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</si>
  <si>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</si>
  <si>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</si>
  <si>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</si>
  <si>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</si>
  <si>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</si>
  <si>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</si>
  <si>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</si>
  <si>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</si>
  <si>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</si>
  <si>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</si>
  <si>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</si>
  <si>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</si>
  <si>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</si>
  <si>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</si>
  <si>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</si>
  <si>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</si>
  <si>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</si>
  <si>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</si>
  <si>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</si>
  <si>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</si>
  <si>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</si>
  <si>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</si>
  <si>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</si>
  <si>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</si>
  <si>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</si>
  <si>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</si>
  <si>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</si>
  <si>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</si>
  <si>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</si>
  <si>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</si>
  <si>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</si>
  <si>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</si>
  <si>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</si>
  <si>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</si>
  <si>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</si>
  <si>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</si>
  <si>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</si>
  <si>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</si>
  <si>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</si>
  <si>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</si>
  <si>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</si>
  <si>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</si>
  <si>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</si>
  <si>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</si>
  <si>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</si>
  <si>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</si>
  <si>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</si>
  <si>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</si>
  <si>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</si>
  <si>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</si>
  <si>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</si>
  <si>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</si>
  <si>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</si>
  <si>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</si>
  <si>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</si>
  <si>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</si>
  <si>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</si>
  <si>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</si>
  <si>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</si>
  <si>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</si>
  <si>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</si>
  <si>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</si>
  <si>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</si>
  <si>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</si>
  <si>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</si>
  <si>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</si>
  <si>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</si>
  <si>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</si>
  <si>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</si>
  <si>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</si>
  <si>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</si>
  <si>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</si>
  <si>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</si>
  <si>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</si>
  <si>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</si>
  <si>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</si>
  <si>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</si>
  <si>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</si>
  <si>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</si>
  <si>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</si>
  <si>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</si>
  <si>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</si>
  <si>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</si>
  <si>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</si>
  <si>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</si>
  <si>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</si>
  <si>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</si>
  <si>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</si>
  <si>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</si>
  <si>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</si>
  <si>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</si>
  <si>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</si>
  <si>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</si>
  <si>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</si>
  <si>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</si>
  <si>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</si>
  <si>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</si>
  <si>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</si>
  <si>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</si>
  <si>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</si>
  <si>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</si>
  <si>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</si>
  <si>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</si>
  <si>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</si>
  <si>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</si>
  <si>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</si>
  <si>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</si>
  <si>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</si>
  <si>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</si>
  <si>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</si>
  <si>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</si>
  <si>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</si>
  <si>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</si>
  <si>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</si>
  <si>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</si>
  <si>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</si>
  <si>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</si>
  <si>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</si>
  <si>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</si>
  <si>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</si>
  <si>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</si>
  <si>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</si>
  <si>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</si>
  <si>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</si>
  <si>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</si>
  <si>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</si>
  <si>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</si>
  <si>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</si>
  <si>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</si>
  <si>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</si>
  <si>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</si>
  <si>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</si>
  <si>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</si>
  <si>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</si>
  <si>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</si>
  <si>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</si>
  <si>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</si>
  <si>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</si>
  <si>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</si>
  <si>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</si>
  <si>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</si>
  <si>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</si>
  <si>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</si>
  <si>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</si>
  <si>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</si>
  <si>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</si>
  <si>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</si>
  <si>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</si>
  <si>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</si>
  <si>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</si>
  <si>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</si>
  <si>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</si>
  <si>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</si>
  <si>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</si>
  <si>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</si>
  <si>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</si>
  <si>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</si>
  <si>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</si>
  <si>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</si>
  <si>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</si>
  <si>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</si>
  <si>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</si>
  <si>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</si>
  <si>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</si>
  <si>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</si>
  <si>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</si>
  <si>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</si>
  <si>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</si>
  <si>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</si>
  <si>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</si>
  <si>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</si>
  <si>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</si>
  <si>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</si>
  <si>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</si>
  <si>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</si>
  <si>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</si>
  <si>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</si>
  <si>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</si>
  <si>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</si>
  <si>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</si>
  <si>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</si>
  <si>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</si>
  <si>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</si>
  <si>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</si>
  <si>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</si>
  <si>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</si>
  <si>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</si>
  <si>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</si>
  <si>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</si>
  <si>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</si>
  <si>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</si>
  <si>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</si>
  <si>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</si>
  <si>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</si>
  <si>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</si>
  <si>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</si>
  <si>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</si>
  <si>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</si>
  <si>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</si>
  <si>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</si>
  <si>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</si>
  <si>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</si>
  <si>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</si>
  <si>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</si>
  <si>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</si>
  <si>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</si>
  <si>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</si>
  <si>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</si>
  <si>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</si>
  <si>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</si>
  <si>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</si>
  <si>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</si>
  <si>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</si>
  <si>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</si>
  <si>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</si>
  <si>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</si>
  <si>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</si>
  <si>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</si>
  <si>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</si>
  <si>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</si>
  <si>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</si>
  <si>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</si>
  <si>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</si>
  <si>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</si>
  <si>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</si>
  <si>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</si>
  <si>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</si>
  <si>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</si>
  <si>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</si>
  <si>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</si>
  <si>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</si>
  <si>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</si>
  <si>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</si>
  <si>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</si>
  <si>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</si>
  <si>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</si>
  <si>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</si>
  <si>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</si>
  <si>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</si>
  <si>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</si>
  <si>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</si>
  <si>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</si>
  <si>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</si>
  <si>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</si>
  <si>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</si>
  <si>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</si>
  <si>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</si>
  <si>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</si>
  <si>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</si>
  <si>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</si>
  <si>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</si>
  <si>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</si>
  <si>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</si>
  <si>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</si>
  <si>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</si>
  <si>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</si>
  <si>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</si>
  <si>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</si>
  <si>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</si>
  <si>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</si>
  <si>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</si>
  <si>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</si>
  <si>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</si>
  <si>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</si>
  <si>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</si>
  <si>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</si>
  <si>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</si>
  <si>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</si>
  <si>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</si>
  <si>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</si>
  <si>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</si>
  <si>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</si>
  <si>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</si>
  <si>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</si>
  <si>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</si>
  <si>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</si>
  <si>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</si>
  <si>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</si>
  <si>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</si>
  <si>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</si>
  <si>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</si>
  <si>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</si>
  <si>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</si>
  <si>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</si>
  <si>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</si>
  <si>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</si>
  <si>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</si>
  <si>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</si>
  <si>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</si>
  <si>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</si>
  <si>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</si>
  <si>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</si>
  <si>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</si>
  <si>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</si>
  <si>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</si>
  <si>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</si>
  <si>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</si>
  <si>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</si>
  <si>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</si>
  <si>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</si>
  <si>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</si>
  <si>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</si>
  <si>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</si>
  <si>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</si>
  <si>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</si>
  <si>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</si>
  <si>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</si>
  <si>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</si>
  <si>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</si>
  <si>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</si>
  <si>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</si>
  <si>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</si>
  <si>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</si>
  <si>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</si>
  <si>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</si>
  <si>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</si>
  <si>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</si>
  <si>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</si>
  <si>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</si>
  <si>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</si>
  <si>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</si>
  <si>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</si>
  <si>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</si>
  <si>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</si>
  <si>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</si>
  <si>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</si>
  <si>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</si>
  <si>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</si>
  <si>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</si>
  <si>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</si>
  <si>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</si>
  <si>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</si>
  <si>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</si>
  <si>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</si>
  <si>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</si>
  <si>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</si>
  <si>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</si>
  <si>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</si>
  <si>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</si>
  <si>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</si>
  <si>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</si>
  <si>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</si>
  <si>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</si>
  <si>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</si>
  <si>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</si>
  <si>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</si>
  <si>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</si>
  <si>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</si>
  <si>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</si>
  <si>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</si>
  <si>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</si>
  <si>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</si>
  <si>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</si>
  <si>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</si>
  <si>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</si>
  <si>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</si>
  <si>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</si>
  <si>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</si>
  <si>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</si>
  <si>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</si>
  <si>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</si>
  <si>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</si>
  <si>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</si>
  <si>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</si>
  <si>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</si>
  <si>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</si>
  <si>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</si>
  <si>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</si>
  <si>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</si>
  <si>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</si>
  <si>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</si>
  <si>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</si>
  <si>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</si>
  <si>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</si>
  <si>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</si>
  <si>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</si>
  <si>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</si>
  <si>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</si>
  <si>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</si>
  <si>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</si>
  <si>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</si>
  <si>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</si>
  <si>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</si>
  <si>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</si>
  <si>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</si>
  <si>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</si>
  <si>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</si>
  <si>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</si>
  <si>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</si>
  <si>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</si>
  <si>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</si>
  <si>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</si>
  <si>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</si>
  <si>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</si>
  <si>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</si>
  <si>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</si>
  <si>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</si>
  <si>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</si>
  <si>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</si>
  <si>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</si>
  <si>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</si>
  <si>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</si>
  <si>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</si>
  <si>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</si>
  <si>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</si>
  <si>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</si>
  <si>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</si>
  <si>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</si>
  <si>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</si>
  <si>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</si>
  <si>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</si>
  <si>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</si>
  <si>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</si>
  <si>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</si>
  <si>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</si>
  <si>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</si>
  <si>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</si>
  <si>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</si>
  <si>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</si>
  <si>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</si>
  <si>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</si>
  <si>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</si>
  <si>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</si>
  <si>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</si>
  <si>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</si>
  <si>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</si>
  <si>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</si>
  <si>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</si>
  <si>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</si>
  <si>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</si>
  <si>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</si>
  <si>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</si>
  <si>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</si>
  <si>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</si>
  <si>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</si>
  <si>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</si>
  <si>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</si>
  <si>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</si>
  <si>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</si>
  <si>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</si>
  <si>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</si>
  <si>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</si>
  <si>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</si>
  <si>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</si>
  <si>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</si>
  <si>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</si>
  <si>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</si>
  <si>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</si>
  <si>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</si>
  <si>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</si>
  <si>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</si>
  <si>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</si>
  <si>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</si>
  <si>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</si>
  <si>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</si>
  <si>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</si>
  <si>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</si>
  <si>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</si>
  <si>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</si>
  <si>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</si>
  <si>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</si>
  <si>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</si>
  <si>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</si>
  <si>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</si>
  <si>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</si>
  <si>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</si>
  <si>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</si>
  <si>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</si>
  <si>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</si>
  <si>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</si>
  <si>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</si>
  <si>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</si>
  <si>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</si>
  <si>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</si>
  <si>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</si>
  <si>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</si>
  <si>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</si>
  <si>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</si>
  <si>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</si>
  <si>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</si>
  <si>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</si>
  <si>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</si>
  <si>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</si>
  <si>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</si>
  <si>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</si>
  <si>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</si>
  <si>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</si>
  <si>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</si>
  <si>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</si>
  <si>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</si>
  <si>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</si>
  <si>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</si>
  <si>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</si>
  <si>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</si>
  <si>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</si>
  <si>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</si>
  <si>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</si>
  <si>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</si>
  <si>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</si>
  <si>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</si>
  <si>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</si>
  <si>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</si>
  <si>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</si>
  <si>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</si>
  <si>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</si>
  <si>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</si>
  <si>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</si>
  <si>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</si>
  <si>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</si>
  <si>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</si>
  <si>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</si>
  <si>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</si>
  <si>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</si>
  <si>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</si>
  <si>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</si>
  <si>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</si>
  <si>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</si>
  <si>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</si>
  <si>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</si>
  <si>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</si>
  <si>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</si>
  <si>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</si>
  <si>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</si>
  <si>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</si>
  <si>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</si>
  <si>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</si>
  <si>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</si>
  <si>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</si>
  <si>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</si>
  <si>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</si>
  <si>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</si>
  <si>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</si>
  <si>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</si>
  <si>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</si>
  <si>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</si>
  <si>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</si>
  <si>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</si>
  <si>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</si>
  <si>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</si>
  <si>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</si>
  <si>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</si>
  <si>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</si>
  <si>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</si>
  <si>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</si>
  <si>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</si>
  <si>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</si>
  <si>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</si>
  <si>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</si>
  <si>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</si>
  <si>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</si>
  <si>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</si>
  <si>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</si>
  <si>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</si>
  <si>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</si>
  <si>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</si>
  <si>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</si>
  <si>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</si>
  <si>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</si>
  <si>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</si>
  <si>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</si>
  <si>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</si>
  <si>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</si>
  <si>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</si>
  <si>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</si>
  <si>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</si>
  <si>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</si>
  <si>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</si>
  <si>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</si>
  <si>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</si>
  <si>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</si>
  <si>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</si>
  <si>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</si>
  <si>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</si>
  <si>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</si>
  <si>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</si>
  <si>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</si>
  <si>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</si>
  <si>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</si>
  <si>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</si>
  <si>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</si>
  <si>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</si>
  <si>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</si>
  <si>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</si>
  <si>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</si>
  <si>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</si>
  <si>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</si>
  <si>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</si>
  <si>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</si>
  <si>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</si>
  <si>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</si>
  <si>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</si>
  <si>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</si>
  <si>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</si>
  <si>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</si>
  <si>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</si>
  <si>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</si>
  <si>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</si>
  <si>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</si>
  <si>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</si>
  <si>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</si>
  <si>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</si>
  <si>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</si>
  <si>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</si>
  <si>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</si>
  <si>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</si>
  <si>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</si>
  <si>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</si>
  <si>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</si>
  <si>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</si>
  <si>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</si>
  <si>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</si>
  <si>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</si>
  <si>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</si>
  <si>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</si>
  <si>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</si>
  <si>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</si>
  <si>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</si>
  <si>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</si>
  <si>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</si>
  <si>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</si>
  <si>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</si>
  <si>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</si>
  <si>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</si>
  <si>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</si>
  <si>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</si>
  <si>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</si>
  <si>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</si>
  <si>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</si>
  <si>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</si>
  <si>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</si>
  <si>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</si>
  <si>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</si>
  <si>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</si>
  <si>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</si>
  <si>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</si>
  <si>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</si>
  <si>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</si>
  <si>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</si>
  <si>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</si>
  <si>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</si>
  <si>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</si>
  <si>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</si>
  <si>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</si>
  <si>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</si>
  <si>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</si>
  <si>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</si>
  <si>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</si>
  <si>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</si>
  <si>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</si>
  <si>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</si>
  <si>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</si>
  <si>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</si>
  <si>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</si>
  <si>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</si>
  <si>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</si>
  <si>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</si>
  <si>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</si>
  <si>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</si>
  <si>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</si>
  <si>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</si>
  <si>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</si>
  <si>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</si>
  <si>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</si>
  <si>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</si>
  <si>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</si>
  <si>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</si>
  <si>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</si>
  <si>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</si>
  <si>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</si>
  <si>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</si>
  <si>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</si>
  <si>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</si>
  <si>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</si>
  <si>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</si>
  <si>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</si>
  <si>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</si>
  <si>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</si>
  <si>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</si>
  <si>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</si>
  <si>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</si>
  <si>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</si>
  <si>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</si>
  <si>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</si>
  <si>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</si>
  <si>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</si>
  <si>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</si>
  <si>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</si>
  <si>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</si>
  <si>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</si>
  <si>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</si>
  <si>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</si>
  <si>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</si>
  <si>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</si>
  <si>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</si>
  <si>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</si>
  <si>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</si>
  <si>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</si>
  <si>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</si>
  <si>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</si>
  <si>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</si>
  <si>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</si>
  <si>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</si>
  <si>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</si>
  <si>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</si>
  <si>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</si>
  <si>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</si>
  <si>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</si>
  <si>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</si>
  <si>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</si>
  <si>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</si>
  <si>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</si>
  <si>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</si>
  <si>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</si>
  <si>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</si>
  <si>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</si>
  <si>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</si>
  <si>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</si>
  <si>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</si>
  <si>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</si>
  <si>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</si>
  <si>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</si>
  <si>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</si>
  <si>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</si>
  <si>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</si>
  <si>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</si>
  <si>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</si>
  <si>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</si>
  <si>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</si>
  <si>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</si>
  <si>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</si>
  <si>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</si>
  <si>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</si>
  <si>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</si>
  <si>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</si>
  <si>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</si>
  <si>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</si>
  <si>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</si>
  <si>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</si>
  <si>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</si>
  <si>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</si>
  <si>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</si>
  <si>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</si>
  <si>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</si>
  <si>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</si>
  <si>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</si>
  <si>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</si>
  <si>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</si>
  <si>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</si>
  <si>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</si>
  <si>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</si>
  <si>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</si>
  <si>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</si>
  <si>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</si>
  <si>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</si>
  <si>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</si>
  <si>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</si>
  <si>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</si>
  <si>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</si>
  <si>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</si>
  <si>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</si>
  <si>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</si>
  <si>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</si>
  <si>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</si>
  <si>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</si>
  <si>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</si>
  <si>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</si>
  <si>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</si>
  <si>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</si>
  <si>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</si>
  <si>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</si>
  <si>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</si>
  <si>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</si>
  <si>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</si>
  <si>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</si>
  <si>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</si>
  <si>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</si>
  <si>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</si>
  <si>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</si>
  <si>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</si>
  <si>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</si>
  <si>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</si>
  <si>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</si>
  <si>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</si>
  <si>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</si>
  <si>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</si>
  <si>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</si>
  <si>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</si>
  <si>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</si>
  <si>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</si>
  <si>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</si>
  <si>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</si>
  <si>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</si>
  <si>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</si>
  <si>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</si>
  <si>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</si>
  <si>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</si>
  <si>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</si>
  <si>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</si>
  <si>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</si>
  <si>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</si>
  <si>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</si>
  <si>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</si>
  <si>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</si>
  <si>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</si>
  <si>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</si>
  <si>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</si>
  <si>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</si>
  <si>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</si>
  <si>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</si>
  <si>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</si>
  <si>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</si>
  <si>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</si>
  <si>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</si>
  <si>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</si>
  <si>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</si>
  <si>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</si>
  <si>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</si>
  <si>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</si>
  <si>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</si>
  <si>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</si>
  <si>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</si>
  <si>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</si>
  <si>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</si>
  <si>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</si>
  <si>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</si>
  <si>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</si>
  <si>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</si>
  <si>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</si>
  <si>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</si>
  <si>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</si>
  <si>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</si>
  <si>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</si>
  <si>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</si>
  <si>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</si>
  <si>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</si>
  <si>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</si>
  <si>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</si>
  <si>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</si>
  <si>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</si>
  <si>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</si>
  <si>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</si>
  <si>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</si>
  <si>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</si>
  <si>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</si>
  <si>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</si>
  <si>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</si>
  <si>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</si>
  <si>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</si>
  <si>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</si>
  <si>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</si>
  <si>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</si>
  <si>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</si>
  <si>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</si>
  <si>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</si>
  <si>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</si>
  <si>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</si>
  <si>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</si>
  <si>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</si>
  <si>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</si>
  <si>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</si>
  <si>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</si>
  <si>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</si>
  <si>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</si>
  <si>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</si>
  <si>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</si>
  <si>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</si>
  <si>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</si>
  <si>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</si>
  <si>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</si>
  <si>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</si>
  <si>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</si>
  <si>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</si>
  <si>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</si>
  <si>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</si>
  <si>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</si>
  <si>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</si>
  <si>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</si>
  <si>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</si>
  <si>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</si>
  <si>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</si>
  <si>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</si>
  <si>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</si>
  <si>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</si>
  <si>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</si>
  <si>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</si>
  <si>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</si>
  <si>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</si>
  <si>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</si>
  <si>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</si>
  <si>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</si>
  <si>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</si>
  <si>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</si>
  <si>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</si>
  <si>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</si>
  <si>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</si>
  <si>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</si>
  <si>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</si>
  <si>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</si>
  <si>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</si>
  <si>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</si>
  <si>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</si>
  <si>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</si>
  <si>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</si>
  <si>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</si>
  <si>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</si>
  <si>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</si>
  <si>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</si>
  <si>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</si>
  <si>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</si>
  <si>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</si>
  <si>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</si>
  <si>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</si>
  <si>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</si>
  <si>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</si>
  <si>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</si>
  <si>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</si>
  <si>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</si>
  <si>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</si>
  <si>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</si>
  <si>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</si>
  <si>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</si>
  <si>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</si>
  <si>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</si>
  <si>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</si>
  <si>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</si>
  <si>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</si>
  <si>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</si>
  <si>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</si>
  <si>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</si>
  <si>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</si>
  <si>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</si>
  <si>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</si>
  <si>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</si>
  <si>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</si>
  <si>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</si>
  <si>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</si>
  <si>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</si>
  <si>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</si>
  <si>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</si>
  <si>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</si>
  <si>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</si>
  <si>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</si>
  <si>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</si>
  <si>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</si>
  <si>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</si>
  <si>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</si>
  <si>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</si>
  <si>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</si>
  <si>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</si>
  <si>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</si>
  <si>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</si>
  <si>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</si>
  <si>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</si>
  <si>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</si>
  <si>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</si>
  <si>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</si>
  <si>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</si>
  <si>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</si>
  <si>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</si>
  <si>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</si>
  <si>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</si>
  <si>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</si>
  <si>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</si>
  <si>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</si>
  <si>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</si>
  <si>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</si>
  <si>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</si>
  <si>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</si>
  <si>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</si>
  <si>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</si>
  <si>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</si>
  <si>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</si>
  <si>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</si>
  <si>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</si>
  <si>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</si>
  <si>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</si>
  <si>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</si>
  <si>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</si>
  <si>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</si>
  <si>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</si>
  <si>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</si>
  <si>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</si>
  <si>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</si>
  <si>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</si>
  <si>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</si>
  <si>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</si>
  <si>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</si>
  <si>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</si>
  <si>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</si>
  <si>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</si>
  <si>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</si>
  <si>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</si>
  <si>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</si>
  <si>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</si>
  <si>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</si>
  <si>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</si>
  <si>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</si>
  <si>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</si>
  <si>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</si>
  <si>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</si>
  <si>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</si>
  <si>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</si>
  <si>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</si>
  <si>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</si>
  <si>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</si>
  <si>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</si>
  <si>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</si>
  <si>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</si>
  <si>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</si>
  <si>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</si>
  <si>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</si>
  <si>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</si>
  <si>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</si>
  <si>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</si>
  <si>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</si>
  <si>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</si>
  <si>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</si>
  <si>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</si>
  <si>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</si>
  <si>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</si>
  <si>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</si>
  <si>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</si>
  <si>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</si>
  <si>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</si>
  <si>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</si>
  <si>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</si>
  <si>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</si>
  <si>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</si>
  <si>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</si>
  <si>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</si>
  <si>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</si>
  <si>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</si>
  <si>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</si>
  <si>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</si>
  <si>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</si>
  <si>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</si>
  <si>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</si>
  <si>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</si>
  <si>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</si>
  <si>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</si>
  <si>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</si>
  <si>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</si>
  <si>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</si>
  <si>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</si>
  <si>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</si>
  <si>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</si>
  <si>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</si>
  <si>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</si>
  <si>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</si>
  <si>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</si>
  <si>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</si>
  <si>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</si>
  <si>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</si>
  <si>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</si>
  <si>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</si>
  <si>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</si>
  <si>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</si>
  <si>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</si>
  <si>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</si>
  <si>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</si>
  <si>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</si>
  <si>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</si>
  <si>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</si>
  <si>
    <t>22-250</t>
    <phoneticPr fontId="1"/>
  </si>
  <si>
    <t>22-251</t>
    <phoneticPr fontId="1"/>
  </si>
  <si>
    <t>一般財団法人　奥田記念花粉症学等学学術顕彰財団</t>
    <rPh sb="0" eb="2">
      <t>イッパン</t>
    </rPh>
    <rPh sb="2" eb="4">
      <t>ザイダン</t>
    </rPh>
    <rPh sb="4" eb="6">
      <t>ホウジン</t>
    </rPh>
    <rPh sb="7" eb="9">
      <t>オクダ</t>
    </rPh>
    <rPh sb="9" eb="14">
      <t>キネンカフンショウ</t>
    </rPh>
    <rPh sb="14" eb="15">
      <t>ガク</t>
    </rPh>
    <rPh sb="15" eb="16">
      <t>トウ</t>
    </rPh>
    <rPh sb="16" eb="17">
      <t>ガク</t>
    </rPh>
    <rPh sb="17" eb="19">
      <t>ガクジュツ</t>
    </rPh>
    <rPh sb="19" eb="21">
      <t>ケンショウ</t>
    </rPh>
    <rPh sb="21" eb="23">
      <t>ザイダン</t>
    </rPh>
    <phoneticPr fontId="1"/>
  </si>
  <si>
    <t>【応募研究課題】
アレルギー、免疫学領域で臨床応用可能な基礎研究、臨床的研究
また本年は好酸球、免疫療法、花粉症を要望課題とする</t>
    <rPh sb="1" eb="3">
      <t>オウボ</t>
    </rPh>
    <rPh sb="3" eb="5">
      <t>ケンキュウ</t>
    </rPh>
    <rPh sb="5" eb="7">
      <t>カダイ</t>
    </rPh>
    <rPh sb="15" eb="18">
      <t>メンエキガク</t>
    </rPh>
    <rPh sb="18" eb="20">
      <t>リョウイキ</t>
    </rPh>
    <rPh sb="21" eb="23">
      <t>リンショウ</t>
    </rPh>
    <rPh sb="23" eb="25">
      <t>オウヨウ</t>
    </rPh>
    <rPh sb="25" eb="27">
      <t>カノウ</t>
    </rPh>
    <rPh sb="28" eb="30">
      <t>キソ</t>
    </rPh>
    <rPh sb="30" eb="32">
      <t>ケンキュウ</t>
    </rPh>
    <rPh sb="33" eb="36">
      <t>リンショウテキ</t>
    </rPh>
    <rPh sb="36" eb="38">
      <t>ケンキュウ</t>
    </rPh>
    <rPh sb="41" eb="43">
      <t>ホンネン</t>
    </rPh>
    <rPh sb="44" eb="47">
      <t>コウサンキュウ</t>
    </rPh>
    <rPh sb="48" eb="52">
      <t>メンエキリョウホウ</t>
    </rPh>
    <rPh sb="53" eb="56">
      <t>カフンショウ</t>
    </rPh>
    <rPh sb="57" eb="59">
      <t>ヨウボウ</t>
    </rPh>
    <rPh sb="59" eb="61">
      <t>カダイ</t>
    </rPh>
    <phoneticPr fontId="1"/>
  </si>
  <si>
    <t>2023年3月頃</t>
    <rPh sb="4" eb="5">
      <t>ネン</t>
    </rPh>
    <rPh sb="6" eb="7">
      <t>ガツ</t>
    </rPh>
    <rPh sb="7" eb="8">
      <t>コロ</t>
    </rPh>
    <phoneticPr fontId="1"/>
  </si>
  <si>
    <t>https://okuda-award.org/discription/</t>
    <phoneticPr fontId="1"/>
  </si>
  <si>
    <t xml:space="preserve">研究課題
1.テーマ①「食事を通した健康増進に関する研究」
キーワード：アレルギー（書物アレルギーに限定せず）、糖尿病、食材、高齢者の健康寿命、スポーツ、食事摂取基準
2.テーマ②「食やホスピタル領域における、最新技術の活用に関する研究」
キーワード：飲食、ホテル、AI（人工知能）、IT、ロボティクス、付加価値向上
</t>
    <rPh sb="0" eb="4">
      <t>ケンキュウカダイ</t>
    </rPh>
    <rPh sb="12" eb="14">
      <t>ショクジ</t>
    </rPh>
    <rPh sb="15" eb="16">
      <t>トオ</t>
    </rPh>
    <rPh sb="18" eb="20">
      <t>ケンコウ</t>
    </rPh>
    <rPh sb="20" eb="22">
      <t>ゾウシン</t>
    </rPh>
    <rPh sb="23" eb="24">
      <t>カン</t>
    </rPh>
    <rPh sb="26" eb="28">
      <t>ケンキュウ</t>
    </rPh>
    <rPh sb="42" eb="44">
      <t>ショモツ</t>
    </rPh>
    <rPh sb="50" eb="52">
      <t>ゲンテイ</t>
    </rPh>
    <rPh sb="56" eb="59">
      <t>トウニョウビョウ</t>
    </rPh>
    <rPh sb="60" eb="62">
      <t>ショクザイ</t>
    </rPh>
    <rPh sb="63" eb="66">
      <t>コウレイシャ</t>
    </rPh>
    <rPh sb="67" eb="69">
      <t>ケンコウ</t>
    </rPh>
    <rPh sb="69" eb="71">
      <t>ジュミョウ</t>
    </rPh>
    <rPh sb="77" eb="79">
      <t>ショクジ</t>
    </rPh>
    <rPh sb="79" eb="81">
      <t>セッシュ</t>
    </rPh>
    <rPh sb="81" eb="83">
      <t>キジュン</t>
    </rPh>
    <rPh sb="92" eb="93">
      <t>ショク</t>
    </rPh>
    <rPh sb="99" eb="101">
      <t>リョウイキ</t>
    </rPh>
    <rPh sb="106" eb="108">
      <t>サイシン</t>
    </rPh>
    <rPh sb="108" eb="110">
      <t>ギジュツ</t>
    </rPh>
    <rPh sb="111" eb="113">
      <t>カツヨウ</t>
    </rPh>
    <rPh sb="114" eb="115">
      <t>カン</t>
    </rPh>
    <rPh sb="117" eb="119">
      <t>ケンキュウ</t>
    </rPh>
    <rPh sb="127" eb="129">
      <t>インショク</t>
    </rPh>
    <rPh sb="137" eb="141">
      <t>ジンコウチノウ</t>
    </rPh>
    <rPh sb="153" eb="157">
      <t>フカカチ</t>
    </rPh>
    <rPh sb="157" eb="159">
      <t>コウジョウ</t>
    </rPh>
    <phoneticPr fontId="1"/>
  </si>
  <si>
    <t>2023年3月中旬</t>
    <rPh sb="4" eb="5">
      <t>ネン</t>
    </rPh>
    <rPh sb="6" eb="7">
      <t>ガツ</t>
    </rPh>
    <rPh sb="7" eb="9">
      <t>チュウジュン</t>
    </rPh>
    <phoneticPr fontId="1"/>
  </si>
  <si>
    <t>https://tanuma-ghfound.or.jp/entry/</t>
    <phoneticPr fontId="1"/>
  </si>
  <si>
    <t>500～2,000</t>
    <phoneticPr fontId="1"/>
  </si>
  <si>
    <t>2022年度　田沼グリーンハウス財団研究助成</t>
    <rPh sb="4" eb="6">
      <t>ネンド</t>
    </rPh>
    <rPh sb="7" eb="9">
      <t>タヌマ</t>
    </rPh>
    <rPh sb="16" eb="18">
      <t>ザイダン</t>
    </rPh>
    <rPh sb="18" eb="20">
      <t>ケンキュウ</t>
    </rPh>
    <rPh sb="20" eb="22">
      <t>ジョセイ</t>
    </rPh>
    <phoneticPr fontId="1"/>
  </si>
  <si>
    <t>22-252</t>
    <phoneticPr fontId="1"/>
  </si>
  <si>
    <t>内閣府　健康・医療戦略推進事務局</t>
    <rPh sb="0" eb="3">
      <t>ナイカクフ</t>
    </rPh>
    <rPh sb="4" eb="6">
      <t>ケンコウ</t>
    </rPh>
    <rPh sb="7" eb="9">
      <t>イリョウ</t>
    </rPh>
    <rPh sb="9" eb="11">
      <t>センリャク</t>
    </rPh>
    <rPh sb="11" eb="13">
      <t>スイシン</t>
    </rPh>
    <rPh sb="13" eb="16">
      <t>ジムキョク</t>
    </rPh>
    <phoneticPr fontId="1"/>
  </si>
  <si>
    <t>第6回　日本医療研究開発大賞</t>
    <rPh sb="0" eb="1">
      <t>ダイ</t>
    </rPh>
    <rPh sb="2" eb="3">
      <t>カイ</t>
    </rPh>
    <rPh sb="4" eb="6">
      <t>ニホン</t>
    </rPh>
    <rPh sb="6" eb="8">
      <t>イリョウ</t>
    </rPh>
    <rPh sb="8" eb="10">
      <t>ケンキュウ</t>
    </rPh>
    <rPh sb="10" eb="12">
      <t>カイハツ</t>
    </rPh>
    <rPh sb="12" eb="14">
      <t>タイショウ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</si>
  <si>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</si>
  <si>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 xml:space="preserve">＜表彰の種類＞
【一般枠】
内閣総理大臣賞：極めて顕著な功績
健康・医療戦略担当大臣賞：特に顕著な功績
文部科学大臣賞：科学技術・学術の振興の視点から特に顕著な功績
厚生労働大臣賞：社会福祉、社会保障及び公衆衛生の向上及び増進の視点から特に顕著な功績
経済産業大臣賞：経済及び産業の発展の視点から特に顕著な功績
【ＳＵ枠】
スタートアップ賞：顕著な功績と将来性が期待される事例
ファイナリスト（奨励賞）：現時点ではスタートアップ省の水準に達しないが、将来性が期待される優れた事例
</t>
    <rPh sb="1" eb="3">
      <t>ヒョウショウ</t>
    </rPh>
    <rPh sb="4" eb="6">
      <t>シュルイ</t>
    </rPh>
    <rPh sb="9" eb="12">
      <t>イッパンワク</t>
    </rPh>
    <rPh sb="14" eb="16">
      <t>ナイカク</t>
    </rPh>
    <rPh sb="16" eb="20">
      <t>ソウリダイジン</t>
    </rPh>
    <rPh sb="20" eb="21">
      <t>ショウ</t>
    </rPh>
    <rPh sb="22" eb="23">
      <t>キワ</t>
    </rPh>
    <rPh sb="25" eb="27">
      <t>ケンチョ</t>
    </rPh>
    <rPh sb="28" eb="30">
      <t>コウセキ</t>
    </rPh>
    <rPh sb="31" eb="33">
      <t>ケンコウ</t>
    </rPh>
    <rPh sb="34" eb="36">
      <t>イリョウ</t>
    </rPh>
    <rPh sb="36" eb="38">
      <t>センリャク</t>
    </rPh>
    <rPh sb="38" eb="40">
      <t>タントウ</t>
    </rPh>
    <rPh sb="40" eb="42">
      <t>ダイジン</t>
    </rPh>
    <rPh sb="42" eb="43">
      <t>ショウ</t>
    </rPh>
    <rPh sb="44" eb="45">
      <t>トク</t>
    </rPh>
    <rPh sb="46" eb="48">
      <t>ケンチョ</t>
    </rPh>
    <rPh sb="49" eb="51">
      <t>コウセキ</t>
    </rPh>
    <rPh sb="52" eb="56">
      <t>モンブカガク</t>
    </rPh>
    <rPh sb="56" eb="59">
      <t>ダイジンショウ</t>
    </rPh>
    <rPh sb="60" eb="62">
      <t>カガク</t>
    </rPh>
    <rPh sb="62" eb="64">
      <t>ギジュツ</t>
    </rPh>
    <rPh sb="65" eb="67">
      <t>ガクジュツ</t>
    </rPh>
    <rPh sb="68" eb="70">
      <t>シンコウ</t>
    </rPh>
    <rPh sb="71" eb="73">
      <t>シテン</t>
    </rPh>
    <rPh sb="75" eb="76">
      <t>トク</t>
    </rPh>
    <rPh sb="77" eb="79">
      <t>ケンチョ</t>
    </rPh>
    <rPh sb="80" eb="82">
      <t>コウセキ</t>
    </rPh>
    <rPh sb="83" eb="87">
      <t>コウセイロウドウ</t>
    </rPh>
    <rPh sb="87" eb="90">
      <t>ダイジンショウ</t>
    </rPh>
    <rPh sb="91" eb="93">
      <t>シャカイ</t>
    </rPh>
    <rPh sb="93" eb="95">
      <t>フクシ</t>
    </rPh>
    <rPh sb="96" eb="98">
      <t>シャカイ</t>
    </rPh>
    <rPh sb="98" eb="100">
      <t>ホショウ</t>
    </rPh>
    <rPh sb="100" eb="101">
      <t>オヨ</t>
    </rPh>
    <rPh sb="102" eb="104">
      <t>コウシュウ</t>
    </rPh>
    <rPh sb="104" eb="106">
      <t>エイセイ</t>
    </rPh>
    <rPh sb="107" eb="109">
      <t>コウジョウ</t>
    </rPh>
    <rPh sb="109" eb="110">
      <t>オヨ</t>
    </rPh>
    <rPh sb="111" eb="113">
      <t>ゾウシン</t>
    </rPh>
    <rPh sb="114" eb="116">
      <t>シテン</t>
    </rPh>
    <rPh sb="118" eb="119">
      <t>トク</t>
    </rPh>
    <rPh sb="120" eb="122">
      <t>ケンチョ</t>
    </rPh>
    <rPh sb="123" eb="125">
      <t>コウセキ</t>
    </rPh>
    <rPh sb="126" eb="128">
      <t>ケイザイ</t>
    </rPh>
    <rPh sb="128" eb="130">
      <t>サンギョウ</t>
    </rPh>
    <rPh sb="130" eb="132">
      <t>ダイジン</t>
    </rPh>
    <rPh sb="132" eb="133">
      <t>ショウ</t>
    </rPh>
    <rPh sb="134" eb="136">
      <t>ケイザイ</t>
    </rPh>
    <rPh sb="136" eb="137">
      <t>オヨ</t>
    </rPh>
    <rPh sb="138" eb="140">
      <t>サンギョウ</t>
    </rPh>
    <rPh sb="141" eb="143">
      <t>ハッテン</t>
    </rPh>
    <rPh sb="144" eb="146">
      <t>シテン</t>
    </rPh>
    <rPh sb="148" eb="149">
      <t>トク</t>
    </rPh>
    <rPh sb="150" eb="152">
      <t>ケンチョ</t>
    </rPh>
    <rPh sb="153" eb="155">
      <t>コウセキ</t>
    </rPh>
    <rPh sb="160" eb="161">
      <t>ワク</t>
    </rPh>
    <rPh sb="170" eb="171">
      <t>ショウ</t>
    </rPh>
    <rPh sb="172" eb="174">
      <t>ケンチョ</t>
    </rPh>
    <rPh sb="175" eb="177">
      <t>コウセキ</t>
    </rPh>
    <rPh sb="178" eb="181">
      <t>ショウライセイ</t>
    </rPh>
    <rPh sb="182" eb="184">
      <t>キタイ</t>
    </rPh>
    <rPh sb="187" eb="189">
      <t>ジレイ</t>
    </rPh>
    <rPh sb="198" eb="201">
      <t>ショウレイショウ</t>
    </rPh>
    <rPh sb="203" eb="206">
      <t>ゲンジテン</t>
    </rPh>
    <rPh sb="215" eb="216">
      <t>ショウ</t>
    </rPh>
    <rPh sb="217" eb="219">
      <t>スイジュン</t>
    </rPh>
    <rPh sb="220" eb="221">
      <t>タッ</t>
    </rPh>
    <rPh sb="226" eb="228">
      <t>ショウライ</t>
    </rPh>
    <rPh sb="228" eb="229">
      <t>セイ</t>
    </rPh>
    <rPh sb="230" eb="232">
      <t>キタイ</t>
    </rPh>
    <rPh sb="235" eb="236">
      <t>スグ</t>
    </rPh>
    <rPh sb="238" eb="240">
      <t>ジレイ</t>
    </rPh>
    <phoneticPr fontId="1"/>
  </si>
  <si>
    <t>22-253</t>
    <phoneticPr fontId="1"/>
  </si>
  <si>
    <t>公益財団法人 杉浦記念財団</t>
    <rPh sb="0" eb="4">
      <t>コウエキザイダン</t>
    </rPh>
    <rPh sb="4" eb="6">
      <t>ホウジン</t>
    </rPh>
    <rPh sb="7" eb="9">
      <t>スギウラ</t>
    </rPh>
    <rPh sb="9" eb="11">
      <t>キネン</t>
    </rPh>
    <rPh sb="11" eb="13">
      <t>ザイダン</t>
    </rPh>
    <phoneticPr fontId="1"/>
  </si>
  <si>
    <t>第12回　杉浦地域医療振興助成の募集</t>
    <rPh sb="13" eb="15">
      <t>ジョセイ</t>
    </rPh>
    <phoneticPr fontId="1"/>
  </si>
  <si>
    <t>【研究分野】
「地域包括ケアの実現」「健康寿命の延伸」に関する研究で、実際に行っており、効果を検証しようとしているもの
【活動分野】
「地域包括ケアの実現」「健康寿命の延伸」に関する住民参加型の活動で既に行っている、又はこれから行おうとしているもの</t>
    <rPh sb="1" eb="3">
      <t>ケンキュウ</t>
    </rPh>
    <rPh sb="3" eb="5">
      <t>ブンヤ</t>
    </rPh>
    <rPh sb="8" eb="10">
      <t>チイキ</t>
    </rPh>
    <rPh sb="10" eb="12">
      <t>ホウカツ</t>
    </rPh>
    <rPh sb="15" eb="17">
      <t>ジツゲン</t>
    </rPh>
    <rPh sb="19" eb="21">
      <t>ケンコウ</t>
    </rPh>
    <rPh sb="21" eb="23">
      <t>ジュミョウ</t>
    </rPh>
    <rPh sb="24" eb="26">
      <t>エンシン</t>
    </rPh>
    <rPh sb="28" eb="29">
      <t>カン</t>
    </rPh>
    <rPh sb="31" eb="33">
      <t>ケンキュウ</t>
    </rPh>
    <rPh sb="35" eb="37">
      <t>ジッサイ</t>
    </rPh>
    <rPh sb="38" eb="39">
      <t>オコナ</t>
    </rPh>
    <rPh sb="44" eb="46">
      <t>コウカ</t>
    </rPh>
    <rPh sb="47" eb="49">
      <t>ケンショウ</t>
    </rPh>
    <rPh sb="62" eb="64">
      <t>カツドウ</t>
    </rPh>
    <rPh sb="64" eb="66">
      <t>ブンヤ</t>
    </rPh>
    <rPh sb="92" eb="97">
      <t>ジュウミンサンカガタ</t>
    </rPh>
    <rPh sb="98" eb="100">
      <t>カツドウ</t>
    </rPh>
    <rPh sb="101" eb="102">
      <t>スデ</t>
    </rPh>
    <rPh sb="103" eb="104">
      <t>オコナ</t>
    </rPh>
    <rPh sb="109" eb="110">
      <t>マタ</t>
    </rPh>
    <rPh sb="115" eb="116">
      <t>オコナ</t>
    </rPh>
    <phoneticPr fontId="1"/>
  </si>
  <si>
    <t>研究：2,000
活動：500</t>
    <rPh sb="0" eb="2">
      <t>ケンキュウ</t>
    </rPh>
    <rPh sb="9" eb="11">
      <t>カツドウ</t>
    </rPh>
    <phoneticPr fontId="1"/>
  </si>
  <si>
    <t>https://sugi-zaidan.jp/smf/reward-new/#grant</t>
    <phoneticPr fontId="1"/>
  </si>
  <si>
    <t>22-254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</si>
  <si>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</si>
  <si>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2022年度　生産性研究助成の応募</t>
    <rPh sb="4" eb="6">
      <t>ネンド</t>
    </rPh>
    <rPh sb="7" eb="10">
      <t>セイサンセイ</t>
    </rPh>
    <rPh sb="10" eb="12">
      <t>ケンキュウ</t>
    </rPh>
    <rPh sb="12" eb="14">
      <t>ジョセイ</t>
    </rPh>
    <rPh sb="15" eb="17">
      <t>オウボ</t>
    </rPh>
    <phoneticPr fontId="1"/>
  </si>
  <si>
    <t>年齢40歳未満
（2022年4月1日において）</t>
    <rPh sb="0" eb="2">
      <t>ネンレイ</t>
    </rPh>
    <rPh sb="4" eb="5">
      <t>サイ</t>
    </rPh>
    <rPh sb="5" eb="7">
      <t>ミマン</t>
    </rPh>
    <rPh sb="13" eb="14">
      <t>ネン</t>
    </rPh>
    <rPh sb="15" eb="16">
      <t>ガツ</t>
    </rPh>
    <rPh sb="17" eb="18">
      <t>ヒ</t>
    </rPh>
    <phoneticPr fontId="1"/>
  </si>
  <si>
    <t>2023年3月末</t>
    <rPh sb="4" eb="5">
      <t>ネン</t>
    </rPh>
    <rPh sb="6" eb="7">
      <t>ガツ</t>
    </rPh>
    <rPh sb="7" eb="8">
      <t>マツ</t>
    </rPh>
    <phoneticPr fontId="1"/>
  </si>
  <si>
    <t>https://www.jpc-net.jp/</t>
    <phoneticPr fontId="1"/>
  </si>
  <si>
    <t>①500
②1,000
どちらかを選択</t>
    <rPh sb="17" eb="19">
      <t>センタク</t>
    </rPh>
    <phoneticPr fontId="1"/>
  </si>
  <si>
    <t>22-255</t>
    <phoneticPr fontId="1"/>
  </si>
  <si>
    <t>公益財団法人 生命保険文化センター</t>
    <rPh sb="0" eb="6">
      <t>コウエキザイダンホウジン</t>
    </rPh>
    <rPh sb="7" eb="9">
      <t>セイメイ</t>
    </rPh>
    <rPh sb="9" eb="11">
      <t>ホケン</t>
    </rPh>
    <rPh sb="11" eb="13">
      <t>ブンカ</t>
    </rPh>
    <phoneticPr fontId="1"/>
  </si>
  <si>
    <t>2023年度　生命保険に関する助成の案内</t>
    <rPh sb="4" eb="6">
      <t>ネンド</t>
    </rPh>
    <rPh sb="7" eb="11">
      <t>セイメイホケン</t>
    </rPh>
    <rPh sb="12" eb="13">
      <t>カン</t>
    </rPh>
    <rPh sb="15" eb="17">
      <t>ジョセイ</t>
    </rPh>
    <rPh sb="18" eb="20">
      <t>アンナイ</t>
    </rPh>
    <phoneticPr fontId="1"/>
  </si>
  <si>
    <t>2023年6月中</t>
    <rPh sb="4" eb="5">
      <t>ネン</t>
    </rPh>
    <rPh sb="6" eb="7">
      <t>ガツ</t>
    </rPh>
    <rPh sb="7" eb="8">
      <t>チュウ</t>
    </rPh>
    <phoneticPr fontId="1"/>
  </si>
  <si>
    <t>https://www.jili.or.jp/workshop/josei/index.html</t>
    <phoneticPr fontId="1"/>
  </si>
  <si>
    <t>【募集テーマ】
経営、労働、生産性などに関するもの</t>
    <rPh sb="1" eb="3">
      <t>ボシュウ</t>
    </rPh>
    <rPh sb="8" eb="10">
      <t>ケイエイ</t>
    </rPh>
    <rPh sb="11" eb="13">
      <t>ロウドウ</t>
    </rPh>
    <rPh sb="14" eb="17">
      <t>セイサンセイ</t>
    </rPh>
    <rPh sb="20" eb="21">
      <t>カン</t>
    </rPh>
    <phoneticPr fontId="1"/>
  </si>
  <si>
    <t>【テーマ】
生命保険事業や生命保険を取り巻く法制、会計、ＩＴ・金融、ファイナンス、生活保障や生活設計、消費者行動に関する研究</t>
    <rPh sb="6" eb="8">
      <t>セイメイ</t>
    </rPh>
    <rPh sb="8" eb="10">
      <t>ホケン</t>
    </rPh>
    <rPh sb="10" eb="12">
      <t>ジギョウ</t>
    </rPh>
    <rPh sb="13" eb="15">
      <t>セイメイ</t>
    </rPh>
    <rPh sb="15" eb="17">
      <t>ホケン</t>
    </rPh>
    <rPh sb="18" eb="19">
      <t>ト</t>
    </rPh>
    <rPh sb="20" eb="21">
      <t>マ</t>
    </rPh>
    <rPh sb="22" eb="24">
      <t>ホウセイ</t>
    </rPh>
    <rPh sb="25" eb="27">
      <t>カイケイ</t>
    </rPh>
    <rPh sb="31" eb="33">
      <t>キンユウ</t>
    </rPh>
    <rPh sb="41" eb="43">
      <t>セイカツ</t>
    </rPh>
    <rPh sb="43" eb="45">
      <t>ホショウ</t>
    </rPh>
    <rPh sb="46" eb="48">
      <t>セイカツ</t>
    </rPh>
    <rPh sb="48" eb="50">
      <t>セッケイ</t>
    </rPh>
    <rPh sb="51" eb="54">
      <t>ショウヒシャ</t>
    </rPh>
    <rPh sb="54" eb="56">
      <t>コウドウ</t>
    </rPh>
    <rPh sb="57" eb="58">
      <t>カン</t>
    </rPh>
    <rPh sb="60" eb="62">
      <t>ケンキュウ</t>
    </rPh>
    <phoneticPr fontId="1"/>
  </si>
  <si>
    <t>若手：500
一般：500</t>
    <rPh sb="0" eb="2">
      <t>ワカテ</t>
    </rPh>
    <rPh sb="7" eb="9">
      <t>イッパン</t>
    </rPh>
    <phoneticPr fontId="1"/>
  </si>
  <si>
    <t>一般は年齢制限なし</t>
    <rPh sb="0" eb="2">
      <t>イッパン</t>
    </rPh>
    <rPh sb="3" eb="5">
      <t>ネンレイ</t>
    </rPh>
    <rPh sb="5" eb="7">
      <t>セイゲン</t>
    </rPh>
    <phoneticPr fontId="1"/>
  </si>
  <si>
    <t>https://www.kantei.go.jp/jp/singi/kenkouiryou/suisin/amed/dai6/index.html</t>
    <phoneticPr fontId="1"/>
  </si>
  <si>
    <t>奥田記念花粉症学等学術顕彰財団学術賞募集要項</t>
    <rPh sb="0" eb="2">
      <t>オクダ</t>
    </rPh>
    <rPh sb="2" eb="7">
      <t>キネンカフンショウ</t>
    </rPh>
    <rPh sb="7" eb="8">
      <t>ガク</t>
    </rPh>
    <rPh sb="8" eb="9">
      <t>トウ</t>
    </rPh>
    <rPh sb="9" eb="11">
      <t>ガクジュツ</t>
    </rPh>
    <rPh sb="11" eb="13">
      <t>ケンショウ</t>
    </rPh>
    <rPh sb="13" eb="15">
      <t>ザイダン</t>
    </rPh>
    <rPh sb="15" eb="18">
      <t>ガクジュツショウ</t>
    </rPh>
    <rPh sb="18" eb="20">
      <t>ボシュウ</t>
    </rPh>
    <rPh sb="20" eb="22">
      <t>ヨウコウ</t>
    </rPh>
    <phoneticPr fontId="1"/>
  </si>
  <si>
    <t>一般財団法人田沼グリーンハウス財団</t>
    <rPh sb="0" eb="6">
      <t>イッパンザイダンホウジン</t>
    </rPh>
    <rPh sb="6" eb="8">
      <t>タヌマ</t>
    </rPh>
    <rPh sb="15" eb="17">
      <t>ザイダン</t>
    </rPh>
    <phoneticPr fontId="1"/>
  </si>
  <si>
    <t>22-256</t>
    <phoneticPr fontId="1"/>
  </si>
  <si>
    <t>https://www.hanshin-exp.co.jp/company/csr/kenkyujosei/</t>
    <phoneticPr fontId="1"/>
  </si>
  <si>
    <t>阪神高速道路株式会社</t>
    <rPh sb="0" eb="2">
      <t>ハンシン</t>
    </rPh>
    <rPh sb="2" eb="4">
      <t>コウソク</t>
    </rPh>
    <rPh sb="4" eb="6">
      <t>ドウロ</t>
    </rPh>
    <rPh sb="6" eb="8">
      <t>カブシキ</t>
    </rPh>
    <rPh sb="8" eb="10">
      <t>カイシャ</t>
    </rPh>
    <phoneticPr fontId="1"/>
  </si>
  <si>
    <t>2023年度　阪神高速若手研究者助成基金　研究助成募集要領</t>
    <rPh sb="4" eb="6">
      <t>ネンド</t>
    </rPh>
    <rPh sb="7" eb="9">
      <t>ハンシン</t>
    </rPh>
    <rPh sb="9" eb="11">
      <t>コウソク</t>
    </rPh>
    <rPh sb="11" eb="13">
      <t>ワカテ</t>
    </rPh>
    <rPh sb="13" eb="16">
      <t>ケンキュウシャ</t>
    </rPh>
    <rPh sb="16" eb="18">
      <t>ジョセイ</t>
    </rPh>
    <rPh sb="18" eb="20">
      <t>キキン</t>
    </rPh>
    <rPh sb="21" eb="23">
      <t>ケンキュウ</t>
    </rPh>
    <rPh sb="23" eb="25">
      <t>ジョセイ</t>
    </rPh>
    <rPh sb="25" eb="27">
      <t>ボシュウ</t>
    </rPh>
    <rPh sb="27" eb="29">
      <t>ヨウリョウ</t>
    </rPh>
    <phoneticPr fontId="1"/>
  </si>
  <si>
    <t>【対象分野】
法律、経済、経営、情報システム、社会、心理、工学、環境や自動運転、DX、脱炭素、防災・減災、景観形成など</t>
    <rPh sb="1" eb="3">
      <t>タイショウ</t>
    </rPh>
    <rPh sb="3" eb="5">
      <t>ブンヤ</t>
    </rPh>
    <rPh sb="7" eb="9">
      <t>ホウリツ</t>
    </rPh>
    <rPh sb="10" eb="12">
      <t>ケイザイ</t>
    </rPh>
    <rPh sb="13" eb="15">
      <t>ケイエイ</t>
    </rPh>
    <rPh sb="16" eb="18">
      <t>ジョウホウ</t>
    </rPh>
    <rPh sb="23" eb="25">
      <t>シャカイ</t>
    </rPh>
    <rPh sb="26" eb="28">
      <t>シンリ</t>
    </rPh>
    <rPh sb="29" eb="31">
      <t>コウガク</t>
    </rPh>
    <rPh sb="32" eb="34">
      <t>カンキョウ</t>
    </rPh>
    <rPh sb="35" eb="37">
      <t>ジドウ</t>
    </rPh>
    <rPh sb="37" eb="39">
      <t>ウンテン</t>
    </rPh>
    <rPh sb="43" eb="44">
      <t>ダツ</t>
    </rPh>
    <rPh sb="44" eb="46">
      <t>タンソ</t>
    </rPh>
    <rPh sb="47" eb="49">
      <t>ボウサイ</t>
    </rPh>
    <rPh sb="50" eb="52">
      <t>ゲンサイ</t>
    </rPh>
    <rPh sb="53" eb="55">
      <t>ケイカン</t>
    </rPh>
    <rPh sb="55" eb="57">
      <t>ケイセイ</t>
    </rPh>
    <phoneticPr fontId="1"/>
  </si>
  <si>
    <t>2023年4月1日現在45歳以下で、2022年11月22日現在、准教授、助教等の職にあるもの</t>
    <rPh sb="4" eb="5">
      <t>ネン</t>
    </rPh>
    <rPh sb="6" eb="7">
      <t>ガツ</t>
    </rPh>
    <rPh sb="8" eb="9">
      <t>ヒ</t>
    </rPh>
    <rPh sb="9" eb="11">
      <t>ゲンザイ</t>
    </rPh>
    <rPh sb="13" eb="14">
      <t>サイ</t>
    </rPh>
    <rPh sb="14" eb="16">
      <t>イカ</t>
    </rPh>
    <rPh sb="22" eb="23">
      <t>ネン</t>
    </rPh>
    <rPh sb="25" eb="26">
      <t>ガツ</t>
    </rPh>
    <rPh sb="28" eb="29">
      <t>ヒ</t>
    </rPh>
    <rPh sb="29" eb="31">
      <t>ゲンザイ</t>
    </rPh>
    <rPh sb="32" eb="35">
      <t>ジュンキョウジュ</t>
    </rPh>
    <rPh sb="36" eb="38">
      <t>ジョキョウ</t>
    </rPh>
    <rPh sb="38" eb="39">
      <t>トウ</t>
    </rPh>
    <rPh sb="40" eb="41">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</si>
</sst>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5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9" xfId="1" applyFill="1" applyBorder="1" applyAlignment="1">
      <alignment horizontal="center" vertical="center" wrapText="1"/>
    </xf>
    <xf numFmtId="0" fontId="2" fillId="0" borderId="6" xfId="1" applyFill="1" applyBorder="1" applyAlignment="1">
      <alignment horizontal="center"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56" fontId="8" fillId="0" borderId="9" xfId="0" applyNumberFormat="1"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2" fillId="0" borderId="9" xfId="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289" Type="http://schemas.openxmlformats.org/officeDocument/2006/relationships/hyperlink" Target="https://www.hanshin-exp.co.jp/company/csr/kenkyujosei/"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290" Type="http://schemas.openxmlformats.org/officeDocument/2006/relationships/printerSettings" Target="../printerSettings/printerSettings1.bin"/><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291" Type="http://schemas.openxmlformats.org/officeDocument/2006/relationships/vmlDrawing" Target="../drawings/vmlDrawing1.vm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81" Type="http://schemas.openxmlformats.org/officeDocument/2006/relationships/hyperlink" Target="https://www.dpri.kyoto-u.ac.jp/kyodo/2023/2023-kobo-guideline-J.pdf" TargetMode="External"/><Relationship Id="rId34" Type="http://schemas.openxmlformats.org/officeDocument/2006/relationships/hyperlink" Target="https://www.sn-hoki.co.jp/zaidan/shou.html" TargetMode="External"/><Relationship Id="rId50" Type="http://schemas.openxmlformats.org/officeDocument/2006/relationships/hyperlink" Target="https://www.noguchi.or.jp/"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04" Type="http://schemas.openxmlformats.org/officeDocument/2006/relationships/hyperlink" Target="https://www.naito-f.or.jp/jp/index.php" TargetMode="External"/><Relationship Id="rId120" Type="http://schemas.openxmlformats.org/officeDocument/2006/relationships/hyperlink" Target="https://www.senri-life.or.jp/grant/grant-1.html" TargetMode="External"/><Relationship Id="rId125" Type="http://schemas.openxmlformats.org/officeDocument/2006/relationships/hyperlink" Target="https://www.ono.co.jp/zaidan" TargetMode="External"/><Relationship Id="rId141" Type="http://schemas.openxmlformats.org/officeDocument/2006/relationships/hyperlink" Target="https://www.amada-f.or.jp/prog"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7" Type="http://schemas.openxmlformats.org/officeDocument/2006/relationships/hyperlink" Target="https://www.otc-spf.jp/"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3" Type="http://schemas.openxmlformats.org/officeDocument/2006/relationships/hyperlink" Target="https://www.taf.or.jp/award/2022-38th-application.html" TargetMode="External"/><Relationship Id="rId218" Type="http://schemas.openxmlformats.org/officeDocument/2006/relationships/hyperlink" Target="https://hscsagami.or.jp/zaidan.html" TargetMode="External"/><Relationship Id="rId234" Type="http://schemas.openxmlformats.org/officeDocument/2006/relationships/hyperlink" Target="https://www.tasc.or.jp/assist/" TargetMode="External"/><Relationship Id="rId239" Type="http://schemas.openxmlformats.org/officeDocument/2006/relationships/hyperlink" Target="http://ohfin.com/activities/apply/guideline"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0" Type="http://schemas.openxmlformats.org/officeDocument/2006/relationships/hyperlink" Target="https://www.syaanken.or.jp/?cat=48" TargetMode="External"/><Relationship Id="rId255" Type="http://schemas.openxmlformats.org/officeDocument/2006/relationships/hyperlink" Target="https://www.nidec.com/jp/nagamori-f/awards/applicatioguidelines.html" TargetMode="External"/><Relationship Id="rId271" Type="http://schemas.openxmlformats.org/officeDocument/2006/relationships/hyperlink" Target="https://www.mitsubishi-zaidan.jp/support/data/2023social-welfare-app-gui.pdf" TargetMode="External"/><Relationship Id="rId276" Type="http://schemas.openxmlformats.org/officeDocument/2006/relationships/hyperlink" Target="https://www.ryouken.or.jp/josei/index.html" TargetMode="External"/><Relationship Id="rId292" Type="http://schemas.openxmlformats.org/officeDocument/2006/relationships/comments" Target="../comments1.xml"/><Relationship Id="rId24" Type="http://schemas.openxmlformats.org/officeDocument/2006/relationships/hyperlink" Target="https://www.maedakksz.or.jp/kenkyu_front/" TargetMode="External"/><Relationship Id="rId40" Type="http://schemas.openxmlformats.org/officeDocument/2006/relationships/hyperlink" Target="https://www.bs-f.jp/kenjo.html"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15" Type="http://schemas.openxmlformats.org/officeDocument/2006/relationships/hyperlink" Target="https://www.taf.or.jp/grant-c/03/" TargetMode="External"/><Relationship Id="rId131" Type="http://schemas.openxmlformats.org/officeDocument/2006/relationships/hyperlink" Target="https://osaka-prize.ostec.or.jp/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0" Type="http://schemas.openxmlformats.org/officeDocument/2006/relationships/hyperlink" Target="https://www.kasen.or.jp/" TargetMode="External"/><Relationship Id="rId245" Type="http://schemas.openxmlformats.org/officeDocument/2006/relationships/hyperlink" Target="https://www.tyojyu.or.jp/zaidan/about-jigyo/koueki1/kifujigyo.html" TargetMode="External"/><Relationship Id="rId261" Type="http://schemas.openxmlformats.org/officeDocument/2006/relationships/hyperlink" Target="http://kficc.or.jp/" TargetMode="External"/><Relationship Id="rId266" Type="http://schemas.openxmlformats.org/officeDocument/2006/relationships/hyperlink" Target="https://housai.hiroshima-u.ac.jp/solicitation" TargetMode="External"/><Relationship Id="rId287" Type="http://schemas.openxmlformats.org/officeDocument/2006/relationships/hyperlink" Target="https://www.jili.or.jp/workshop/josei/index.html" TargetMode="External"/><Relationship Id="rId14" Type="http://schemas.openxmlformats.org/officeDocument/2006/relationships/hyperlink" Target="https://www.kose-cosmetology.or.jp/research_support/researchSupport3.html" TargetMode="External"/><Relationship Id="rId30" Type="http://schemas.openxmlformats.org/officeDocument/2006/relationships/hyperlink" Target="https://www.yashimadenki.co.jp/zaidan/enterprise_application.php"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282" Type="http://schemas.openxmlformats.org/officeDocument/2006/relationships/hyperlink" Target="https://www.dpri.kyoto-u.ac.jp/kyodo/2023/2023-kobo-guideline-J.pdf" TargetMode="Externa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288" Type="http://schemas.openxmlformats.org/officeDocument/2006/relationships/hyperlink" Target="https://www.kantei.go.jp/jp/singi/kenkouiryou/suisin/amed/dai6/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hyperlink" Target="https://okuda-award.org/discription/"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hyperlink" Target="https://tanuma-ghfound.or.jp/entry/"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hyperlink" Target="https://sugi-zaidan.jp/smf/reward-new/"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265" Type="http://schemas.openxmlformats.org/officeDocument/2006/relationships/hyperlink" Target="https://www.ninjal.ac.jp/research/cfp/miyaji-fund/miyaji-award2/" TargetMode="External"/><Relationship Id="rId286" Type="http://schemas.openxmlformats.org/officeDocument/2006/relationships/hyperlink" Target="https://www.jpc-net.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4"/>
  <sheetViews>
    <sheetView tabSelected="1" topLeftCell="A350" zoomScaleNormal="100" zoomScaleSheetLayoutView="115" workbookViewId="0">
      <selection activeCell="L352" sqref="L352"/>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44900</v>
      </c>
      <c r="H1" s="2"/>
    </row>
    <row r="2" spans="2:18" ht="19.5">
      <c r="B2" s="505" t="s">
        <v>21</v>
      </c>
      <c r="C2" s="505"/>
      <c r="D2" s="505"/>
      <c r="E2" s="505"/>
      <c r="F2" s="505"/>
      <c r="G2" s="505"/>
      <c r="H2" s="505"/>
      <c r="I2" s="505"/>
      <c r="J2" s="505"/>
      <c r="K2" s="505"/>
      <c r="L2" s="505"/>
      <c r="M2" s="505"/>
      <c r="N2" s="505"/>
      <c r="O2" s="505"/>
      <c r="P2" s="505"/>
      <c r="Q2" s="505"/>
    </row>
    <row r="3" spans="2:18" ht="19.5">
      <c r="B3" s="6"/>
      <c r="C3" s="6"/>
      <c r="D3" s="6"/>
      <c r="E3" s="6"/>
      <c r="F3" s="6"/>
      <c r="G3" s="36"/>
      <c r="H3" s="6"/>
      <c r="I3" s="36"/>
      <c r="J3" s="7"/>
      <c r="K3" s="6"/>
      <c r="L3" s="6"/>
      <c r="M3" s="117"/>
      <c r="N3" s="117"/>
      <c r="O3" s="117"/>
      <c r="P3" s="108"/>
      <c r="Q3" s="506">
        <v>44900</v>
      </c>
      <c r="R3" s="506"/>
    </row>
    <row r="4" spans="2:18" ht="15.75" customHeight="1">
      <c r="B4" s="6"/>
      <c r="C4" s="507" t="s">
        <v>16</v>
      </c>
      <c r="D4" s="507"/>
      <c r="E4" s="507"/>
      <c r="F4" s="507"/>
      <c r="G4" s="507"/>
      <c r="H4" s="507"/>
      <c r="I4" s="507"/>
      <c r="J4" s="507"/>
      <c r="K4" s="507"/>
      <c r="L4" s="507"/>
      <c r="M4" s="507"/>
      <c r="N4" s="507"/>
      <c r="O4" s="507"/>
      <c r="P4" s="507"/>
    </row>
    <row r="5" spans="2:18" ht="15.75" customHeight="1">
      <c r="B5" s="6"/>
      <c r="C5" s="508" t="s">
        <v>19</v>
      </c>
      <c r="D5" s="508"/>
      <c r="E5" s="508"/>
      <c r="F5" s="508"/>
      <c r="G5" s="508"/>
      <c r="H5" s="508"/>
      <c r="I5" s="508"/>
      <c r="J5" s="508"/>
      <c r="K5" s="508"/>
      <c r="L5" s="508"/>
      <c r="M5" s="508"/>
      <c r="N5" s="508"/>
      <c r="O5" s="508"/>
      <c r="P5" s="508"/>
      <c r="Q5" s="69"/>
    </row>
    <row r="6" spans="2:18" ht="15.75" customHeight="1">
      <c r="B6" s="6"/>
      <c r="C6" s="507" t="s">
        <v>18</v>
      </c>
      <c r="D6" s="507"/>
      <c r="E6" s="507"/>
      <c r="F6" s="507"/>
      <c r="G6" s="507"/>
      <c r="H6" s="507"/>
      <c r="I6" s="507"/>
      <c r="J6" s="507"/>
      <c r="K6" s="507"/>
      <c r="L6" s="507"/>
      <c r="M6" s="507"/>
      <c r="N6" s="507"/>
      <c r="O6" s="507"/>
      <c r="P6" s="507"/>
      <c r="Q6" s="69"/>
    </row>
    <row r="7" spans="2:18" ht="15.75" customHeight="1">
      <c r="B7" s="6"/>
      <c r="C7" s="507" t="s">
        <v>17</v>
      </c>
      <c r="D7" s="507"/>
      <c r="E7" s="507"/>
      <c r="F7" s="507"/>
      <c r="G7" s="507"/>
      <c r="H7" s="507"/>
      <c r="I7" s="507"/>
      <c r="J7" s="507"/>
      <c r="K7" s="507"/>
      <c r="L7" s="507"/>
      <c r="M7" s="507"/>
      <c r="N7" s="507"/>
      <c r="O7" s="507"/>
      <c r="P7" s="507"/>
      <c r="Q7" s="69"/>
    </row>
    <row r="8" spans="2:18" ht="15.75">
      <c r="B8" s="509" t="s">
        <v>0</v>
      </c>
      <c r="C8" s="511" t="s">
        <v>11</v>
      </c>
      <c r="D8" s="512" t="s">
        <v>20</v>
      </c>
      <c r="E8" s="512"/>
      <c r="F8" s="512"/>
      <c r="G8" s="513" t="s">
        <v>1</v>
      </c>
      <c r="H8" s="513" t="s">
        <v>6</v>
      </c>
      <c r="I8" s="513" t="s">
        <v>25</v>
      </c>
      <c r="J8" s="513" t="s">
        <v>7</v>
      </c>
      <c r="K8" s="519" t="s">
        <v>2</v>
      </c>
      <c r="L8" s="520"/>
      <c r="M8" s="515" t="s">
        <v>12</v>
      </c>
      <c r="N8" s="515" t="s">
        <v>13</v>
      </c>
      <c r="O8" s="515" t="s">
        <v>14</v>
      </c>
      <c r="P8" s="517" t="s">
        <v>15</v>
      </c>
      <c r="Q8" s="526" t="s">
        <v>4</v>
      </c>
      <c r="R8" s="521" t="s">
        <v>5</v>
      </c>
    </row>
    <row r="9" spans="2:18" ht="183.75" customHeight="1">
      <c r="B9" s="510"/>
      <c r="C9" s="511"/>
      <c r="D9" s="3" t="s">
        <v>8</v>
      </c>
      <c r="E9" s="3" t="s">
        <v>9</v>
      </c>
      <c r="F9" s="3" t="s">
        <v>10</v>
      </c>
      <c r="G9" s="514"/>
      <c r="H9" s="514"/>
      <c r="I9" s="514"/>
      <c r="J9" s="514"/>
      <c r="K9" s="5" t="s">
        <v>31</v>
      </c>
      <c r="L9" s="10" t="s">
        <v>3</v>
      </c>
      <c r="M9" s="516"/>
      <c r="N9" s="516"/>
      <c r="O9" s="516"/>
      <c r="P9" s="518"/>
      <c r="Q9" s="527"/>
      <c r="R9" s="521"/>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32" t="s">
        <v>109</v>
      </c>
      <c r="C13" s="240" t="str">
        <f t="shared" ca="1" si="0"/>
        <v>終了</v>
      </c>
      <c r="D13" s="533"/>
      <c r="E13" s="533" t="s">
        <v>53</v>
      </c>
      <c r="F13" s="532"/>
      <c r="G13" s="537" t="s">
        <v>49</v>
      </c>
      <c r="H13" s="537" t="s">
        <v>50</v>
      </c>
      <c r="I13" s="11" t="s">
        <v>52</v>
      </c>
      <c r="J13" s="530">
        <v>4000</v>
      </c>
      <c r="K13" s="532"/>
      <c r="L13" s="533"/>
      <c r="M13" s="245">
        <v>44621</v>
      </c>
      <c r="N13" s="245">
        <v>44698</v>
      </c>
      <c r="O13" s="245">
        <v>44712</v>
      </c>
      <c r="P13" s="244">
        <v>44835</v>
      </c>
      <c r="Q13" s="524" t="s">
        <v>51</v>
      </c>
      <c r="R13" s="522"/>
    </row>
    <row r="14" spans="2:18" ht="44.25" hidden="1" customHeight="1">
      <c r="B14" s="532"/>
      <c r="C14" s="240" t="str">
        <f t="shared" ca="1" si="0"/>
        <v>終了</v>
      </c>
      <c r="D14" s="476"/>
      <c r="E14" s="476"/>
      <c r="F14" s="523"/>
      <c r="G14" s="536"/>
      <c r="H14" s="536"/>
      <c r="I14" s="40" t="s">
        <v>26</v>
      </c>
      <c r="J14" s="531"/>
      <c r="K14" s="523"/>
      <c r="L14" s="476"/>
      <c r="M14" s="245">
        <v>44621</v>
      </c>
      <c r="N14" s="245">
        <v>44698</v>
      </c>
      <c r="O14" s="245">
        <v>44712</v>
      </c>
      <c r="P14" s="244">
        <v>44835</v>
      </c>
      <c r="Q14" s="525"/>
      <c r="R14" s="523"/>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532" t="s">
        <v>117</v>
      </c>
      <c r="C22" s="240" t="str">
        <f t="shared" ca="1" si="1"/>
        <v>終了</v>
      </c>
      <c r="D22" s="475"/>
      <c r="E22" s="475" t="s">
        <v>22</v>
      </c>
      <c r="F22" s="475"/>
      <c r="G22" s="534" t="s">
        <v>29</v>
      </c>
      <c r="H22" s="534" t="s">
        <v>95</v>
      </c>
      <c r="I22" s="17" t="s">
        <v>97</v>
      </c>
      <c r="J22" s="45">
        <v>1500</v>
      </c>
      <c r="K22" s="41" t="s">
        <v>96</v>
      </c>
      <c r="L22" s="44"/>
      <c r="M22" s="118">
        <v>44652</v>
      </c>
      <c r="N22" s="118">
        <v>44725</v>
      </c>
      <c r="O22" s="118">
        <v>44739</v>
      </c>
      <c r="P22" s="109" t="s">
        <v>93</v>
      </c>
      <c r="Q22" s="528" t="s">
        <v>105</v>
      </c>
      <c r="R22" s="35"/>
    </row>
    <row r="23" spans="2:18" ht="48.75" hidden="1" customHeight="1">
      <c r="B23" s="532"/>
      <c r="C23" s="240" t="str">
        <f t="shared" ca="1" si="1"/>
        <v>終了</v>
      </c>
      <c r="D23" s="481"/>
      <c r="E23" s="481"/>
      <c r="F23" s="481"/>
      <c r="G23" s="535"/>
      <c r="H23" s="535"/>
      <c r="I23" s="17" t="s">
        <v>98</v>
      </c>
      <c r="J23" s="45">
        <v>5000</v>
      </c>
      <c r="K23" s="41" t="s">
        <v>99</v>
      </c>
      <c r="L23" s="44"/>
      <c r="M23" s="118">
        <v>44652</v>
      </c>
      <c r="N23" s="118">
        <v>44725</v>
      </c>
      <c r="O23" s="118">
        <v>44739</v>
      </c>
      <c r="P23" s="109" t="s">
        <v>93</v>
      </c>
      <c r="Q23" s="529"/>
      <c r="R23" s="17" t="s">
        <v>100</v>
      </c>
    </row>
    <row r="24" spans="2:18" ht="48.75" hidden="1" customHeight="1">
      <c r="B24" s="532"/>
      <c r="C24" s="240" t="str">
        <f t="shared" ca="1" si="1"/>
        <v>終了</v>
      </c>
      <c r="D24" s="481"/>
      <c r="E24" s="481"/>
      <c r="F24" s="481"/>
      <c r="G24" s="535"/>
      <c r="H24" s="535"/>
      <c r="I24" s="17" t="s">
        <v>101</v>
      </c>
      <c r="J24" s="45">
        <v>1000</v>
      </c>
      <c r="K24" s="41" t="s">
        <v>96</v>
      </c>
      <c r="L24" s="44"/>
      <c r="M24" s="118">
        <v>44652</v>
      </c>
      <c r="N24" s="118">
        <v>44718</v>
      </c>
      <c r="O24" s="118">
        <v>44732</v>
      </c>
      <c r="P24" s="109" t="s">
        <v>102</v>
      </c>
      <c r="Q24" s="529"/>
      <c r="R24" s="35"/>
    </row>
    <row r="25" spans="2:18" ht="41.25" hidden="1" customHeight="1">
      <c r="B25" s="532"/>
      <c r="C25" s="240" t="str">
        <f t="shared" ca="1" si="1"/>
        <v>終了</v>
      </c>
      <c r="D25" s="481"/>
      <c r="E25" s="481"/>
      <c r="F25" s="481"/>
      <c r="G25" s="535"/>
      <c r="H25" s="535"/>
      <c r="I25" s="17" t="s">
        <v>103</v>
      </c>
      <c r="J25" s="45">
        <v>1000</v>
      </c>
      <c r="K25" s="41" t="s">
        <v>96</v>
      </c>
      <c r="L25" s="44"/>
      <c r="M25" s="118">
        <v>44652</v>
      </c>
      <c r="N25" s="118">
        <v>44713</v>
      </c>
      <c r="O25" s="118">
        <v>44727</v>
      </c>
      <c r="P25" s="109" t="s">
        <v>30</v>
      </c>
      <c r="Q25" s="529"/>
      <c r="R25" s="35"/>
    </row>
    <row r="26" spans="2:18" s="8" customFormat="1" ht="48.75" hidden="1" customHeight="1">
      <c r="B26" s="532"/>
      <c r="C26" s="240" t="str">
        <f t="shared" ca="1" si="1"/>
        <v>終了</v>
      </c>
      <c r="D26" s="476"/>
      <c r="E26" s="476"/>
      <c r="F26" s="476"/>
      <c r="G26" s="536"/>
      <c r="H26" s="536"/>
      <c r="I26" s="17" t="s">
        <v>104</v>
      </c>
      <c r="J26" s="45">
        <v>1000</v>
      </c>
      <c r="K26" s="41" t="s">
        <v>96</v>
      </c>
      <c r="L26" s="44"/>
      <c r="M26" s="118">
        <v>44652</v>
      </c>
      <c r="N26" s="118">
        <v>44728</v>
      </c>
      <c r="O26" s="118">
        <v>44742</v>
      </c>
      <c r="P26" s="109" t="s">
        <v>27</v>
      </c>
      <c r="Q26" s="525"/>
      <c r="R26" s="35"/>
    </row>
    <row r="27" spans="2:18" s="8" customFormat="1" ht="42.75" hidden="1" customHeight="1">
      <c r="B27" s="504" t="s">
        <v>118</v>
      </c>
      <c r="C27" s="240" t="str">
        <f t="shared" ca="1" si="1"/>
        <v>終了</v>
      </c>
      <c r="D27" s="475"/>
      <c r="E27" s="475" t="s">
        <v>22</v>
      </c>
      <c r="F27" s="475"/>
      <c r="G27" s="469" t="s">
        <v>119</v>
      </c>
      <c r="H27" s="81" t="s">
        <v>125</v>
      </c>
      <c r="I27" s="13" t="s">
        <v>120</v>
      </c>
      <c r="J27" s="12">
        <v>3000</v>
      </c>
      <c r="K27" s="14"/>
      <c r="L27" s="14"/>
      <c r="M27" s="235">
        <v>44743</v>
      </c>
      <c r="N27" s="235">
        <v>44753</v>
      </c>
      <c r="O27" s="241">
        <v>44773</v>
      </c>
      <c r="P27" s="237" t="s">
        <v>130</v>
      </c>
      <c r="Q27" s="464" t="s">
        <v>131</v>
      </c>
      <c r="R27" s="17"/>
    </row>
    <row r="28" spans="2:18" s="8" customFormat="1" ht="45" hidden="1" customHeight="1">
      <c r="B28" s="504"/>
      <c r="C28" s="240" t="str">
        <f t="shared" ca="1" si="1"/>
        <v>終了</v>
      </c>
      <c r="D28" s="481"/>
      <c r="E28" s="481"/>
      <c r="F28" s="481"/>
      <c r="G28" s="480"/>
      <c r="H28" s="81" t="s">
        <v>126</v>
      </c>
      <c r="I28" s="13" t="s">
        <v>120</v>
      </c>
      <c r="J28" s="12">
        <v>10000</v>
      </c>
      <c r="K28" s="28"/>
      <c r="L28" s="28"/>
      <c r="M28" s="235">
        <v>44743</v>
      </c>
      <c r="N28" s="235">
        <v>44753</v>
      </c>
      <c r="O28" s="241">
        <v>44773</v>
      </c>
      <c r="P28" s="237" t="s">
        <v>130</v>
      </c>
      <c r="Q28" s="485"/>
      <c r="R28" s="17"/>
    </row>
    <row r="29" spans="2:18" s="8" customFormat="1" ht="39" hidden="1" customHeight="1">
      <c r="B29" s="504"/>
      <c r="C29" s="240" t="str">
        <f t="shared" ca="1" si="1"/>
        <v>終了</v>
      </c>
      <c r="D29" s="481"/>
      <c r="E29" s="481"/>
      <c r="F29" s="481"/>
      <c r="G29" s="480"/>
      <c r="H29" s="81" t="s">
        <v>127</v>
      </c>
      <c r="I29" s="26" t="s">
        <v>121</v>
      </c>
      <c r="J29" s="24">
        <v>300</v>
      </c>
      <c r="K29" s="28" t="s">
        <v>122</v>
      </c>
      <c r="L29" s="28"/>
      <c r="M29" s="235">
        <v>44743</v>
      </c>
      <c r="N29" s="235">
        <v>44753</v>
      </c>
      <c r="O29" s="241">
        <v>44773</v>
      </c>
      <c r="P29" s="237" t="s">
        <v>130</v>
      </c>
      <c r="Q29" s="485"/>
      <c r="R29" s="21"/>
    </row>
    <row r="30" spans="2:18" s="8" customFormat="1" ht="35.25" hidden="1" customHeight="1">
      <c r="B30" s="504"/>
      <c r="C30" s="240" t="str">
        <f t="shared" ca="1" si="1"/>
        <v>終了</v>
      </c>
      <c r="D30" s="481"/>
      <c r="E30" s="481"/>
      <c r="F30" s="481"/>
      <c r="G30" s="480"/>
      <c r="H30" s="81" t="s">
        <v>128</v>
      </c>
      <c r="I30" s="26" t="s">
        <v>123</v>
      </c>
      <c r="J30" s="24">
        <v>20000</v>
      </c>
      <c r="K30" s="30"/>
      <c r="L30" s="29"/>
      <c r="M30" s="235">
        <v>44743</v>
      </c>
      <c r="N30" s="235">
        <v>44753</v>
      </c>
      <c r="O30" s="241">
        <v>44773</v>
      </c>
      <c r="P30" s="237" t="s">
        <v>130</v>
      </c>
      <c r="Q30" s="485"/>
      <c r="R30" s="21"/>
    </row>
    <row r="31" spans="2:18" s="8" customFormat="1" ht="45" hidden="1" customHeight="1">
      <c r="B31" s="504"/>
      <c r="C31" s="240" t="str">
        <f t="shared" ca="1" si="1"/>
        <v>終了</v>
      </c>
      <c r="D31" s="476"/>
      <c r="E31" s="476"/>
      <c r="F31" s="476"/>
      <c r="G31" s="470"/>
      <c r="H31" s="81" t="s">
        <v>129</v>
      </c>
      <c r="I31" s="26" t="s">
        <v>124</v>
      </c>
      <c r="J31" s="24">
        <v>5000</v>
      </c>
      <c r="K31" s="15"/>
      <c r="L31" s="18"/>
      <c r="M31" s="235">
        <v>44743</v>
      </c>
      <c r="N31" s="235">
        <v>44753</v>
      </c>
      <c r="O31" s="241">
        <v>44773</v>
      </c>
      <c r="P31" s="237" t="s">
        <v>130</v>
      </c>
      <c r="Q31" s="465"/>
      <c r="R31" s="21"/>
    </row>
    <row r="32" spans="2:18" s="8" customFormat="1" ht="45" hidden="1" customHeight="1">
      <c r="B32" s="504" t="s">
        <v>132</v>
      </c>
      <c r="C32" s="347" t="str">
        <f t="shared" ca="1" si="1"/>
        <v>終了</v>
      </c>
      <c r="D32" s="475" t="s">
        <v>22</v>
      </c>
      <c r="E32" s="475" t="s">
        <v>22</v>
      </c>
      <c r="F32" s="475"/>
      <c r="G32" s="469" t="s">
        <v>133</v>
      </c>
      <c r="H32" s="131" t="s">
        <v>135</v>
      </c>
      <c r="I32" s="26" t="s">
        <v>134</v>
      </c>
      <c r="J32" s="24">
        <v>2000</v>
      </c>
      <c r="K32" s="15"/>
      <c r="L32" s="18" t="s">
        <v>143</v>
      </c>
      <c r="M32" s="235">
        <v>44713</v>
      </c>
      <c r="N32" s="235">
        <v>44753</v>
      </c>
      <c r="O32" s="241">
        <v>44773</v>
      </c>
      <c r="P32" s="237">
        <v>44926</v>
      </c>
      <c r="Q32" s="464" t="s">
        <v>139</v>
      </c>
      <c r="R32" s="21"/>
    </row>
    <row r="33" spans="2:18" s="8" customFormat="1" ht="45" hidden="1" customHeight="1">
      <c r="B33" s="504"/>
      <c r="C33" s="347" t="str">
        <f t="shared" ca="1" si="1"/>
        <v>終了</v>
      </c>
      <c r="D33" s="476"/>
      <c r="E33" s="476"/>
      <c r="F33" s="476"/>
      <c r="G33" s="470"/>
      <c r="H33" s="131" t="s">
        <v>136</v>
      </c>
      <c r="I33" s="26"/>
      <c r="J33" s="24"/>
      <c r="K33" s="51" t="s">
        <v>137</v>
      </c>
      <c r="L33" s="18"/>
      <c r="M33" s="235">
        <v>44713</v>
      </c>
      <c r="N33" s="243">
        <v>44753</v>
      </c>
      <c r="O33" s="121">
        <v>44773</v>
      </c>
      <c r="P33" s="242">
        <v>44926</v>
      </c>
      <c r="Q33" s="465"/>
      <c r="R33" s="21" t="s">
        <v>138</v>
      </c>
    </row>
    <row r="34" spans="2:18" s="8" customFormat="1" ht="45" hidden="1" customHeight="1">
      <c r="B34" s="504" t="s">
        <v>140</v>
      </c>
      <c r="C34" s="240" t="str">
        <f t="shared" ref="C34:C38" ca="1" si="2">IF($B$1&gt;O34, "終了", IF(O34 - $B$1 &lt;= 14, "要問合", "受付中"))</f>
        <v>終了</v>
      </c>
      <c r="D34" s="475" t="s">
        <v>22</v>
      </c>
      <c r="E34" s="475"/>
      <c r="F34" s="475"/>
      <c r="G34" s="469" t="s">
        <v>141</v>
      </c>
      <c r="H34" s="469" t="s">
        <v>142</v>
      </c>
      <c r="I34" s="57" t="s">
        <v>144</v>
      </c>
      <c r="J34" s="58" t="s">
        <v>145</v>
      </c>
      <c r="K34" s="15" t="s">
        <v>146</v>
      </c>
      <c r="L34" s="18" t="s">
        <v>147</v>
      </c>
      <c r="M34" s="235">
        <v>44652</v>
      </c>
      <c r="N34" s="235">
        <v>44728</v>
      </c>
      <c r="O34" s="241">
        <v>44742</v>
      </c>
      <c r="P34" s="237" t="s">
        <v>150</v>
      </c>
      <c r="Q34" s="464" t="s">
        <v>151</v>
      </c>
      <c r="R34" s="21" t="s">
        <v>148</v>
      </c>
    </row>
    <row r="35" spans="2:18" s="8" customFormat="1" ht="36.75" hidden="1" customHeight="1">
      <c r="B35" s="504"/>
      <c r="C35" s="240" t="str">
        <f t="shared" ca="1" si="2"/>
        <v>終了</v>
      </c>
      <c r="D35" s="476"/>
      <c r="E35" s="476"/>
      <c r="F35" s="476"/>
      <c r="G35" s="470"/>
      <c r="H35" s="470"/>
      <c r="I35" s="27" t="s">
        <v>149</v>
      </c>
      <c r="J35" s="25">
        <v>1000</v>
      </c>
      <c r="K35" s="22"/>
      <c r="L35" s="31"/>
      <c r="M35" s="235">
        <v>44652</v>
      </c>
      <c r="N35" s="235">
        <v>44728</v>
      </c>
      <c r="O35" s="241">
        <v>44742</v>
      </c>
      <c r="P35" s="237" t="s">
        <v>150</v>
      </c>
      <c r="Q35" s="465"/>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464"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465"/>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452"/>
      <c r="E42" s="452"/>
      <c r="F42" s="452" t="s">
        <v>22</v>
      </c>
      <c r="G42" s="469" t="s">
        <v>189</v>
      </c>
      <c r="H42" s="469" t="s">
        <v>201</v>
      </c>
      <c r="I42" s="13" t="s">
        <v>206</v>
      </c>
      <c r="J42" s="45" t="s">
        <v>191</v>
      </c>
      <c r="K42" s="53"/>
      <c r="L42" s="489" t="s">
        <v>190</v>
      </c>
      <c r="M42" s="118"/>
      <c r="N42" s="235">
        <v>44673</v>
      </c>
      <c r="O42" s="235">
        <v>44687</v>
      </c>
      <c r="P42" s="237" t="s">
        <v>194</v>
      </c>
      <c r="Q42" s="464" t="s">
        <v>196</v>
      </c>
      <c r="R42" s="466"/>
    </row>
    <row r="43" spans="2:18" s="8" customFormat="1" ht="84.75" hidden="1" customHeight="1">
      <c r="B43" s="83" t="s">
        <v>863</v>
      </c>
      <c r="C43" s="240" t="str">
        <f t="shared" ca="1" si="3"/>
        <v>終了</v>
      </c>
      <c r="D43" s="471"/>
      <c r="E43" s="471"/>
      <c r="F43" s="471"/>
      <c r="G43" s="480"/>
      <c r="H43" s="480"/>
      <c r="I43" s="13" t="s">
        <v>192</v>
      </c>
      <c r="J43" s="45" t="s">
        <v>193</v>
      </c>
      <c r="K43" s="53"/>
      <c r="L43" s="497"/>
      <c r="M43" s="118"/>
      <c r="N43" s="243">
        <v>44673</v>
      </c>
      <c r="O43" s="243">
        <v>44687</v>
      </c>
      <c r="P43" s="242" t="s">
        <v>862</v>
      </c>
      <c r="Q43" s="485"/>
      <c r="R43" s="467"/>
    </row>
    <row r="44" spans="2:18" s="8" customFormat="1" ht="37.5" hidden="1" customHeight="1">
      <c r="B44" s="83" t="s">
        <v>863</v>
      </c>
      <c r="C44" s="240" t="str">
        <f t="shared" ca="1" si="3"/>
        <v>終了</v>
      </c>
      <c r="D44" s="454"/>
      <c r="E44" s="454"/>
      <c r="F44" s="454"/>
      <c r="G44" s="470"/>
      <c r="H44" s="470"/>
      <c r="I44" s="61" t="s">
        <v>195</v>
      </c>
      <c r="J44" s="45">
        <v>1500</v>
      </c>
      <c r="K44" s="53"/>
      <c r="L44" s="490"/>
      <c r="M44" s="118"/>
      <c r="N44" s="118">
        <v>44673</v>
      </c>
      <c r="O44" s="118">
        <v>44687</v>
      </c>
      <c r="P44" s="109" t="s">
        <v>862</v>
      </c>
      <c r="Q44" s="465"/>
      <c r="R44" s="468"/>
    </row>
    <row r="45" spans="2:18" s="8" customFormat="1" ht="47.25" hidden="1" customHeight="1">
      <c r="B45" s="83" t="s">
        <v>199</v>
      </c>
      <c r="C45" s="240" t="str">
        <f t="shared" ref="C45:C52" ca="1" si="4">IF($B$1&gt;O45, "終了", IF(O45 - $B$1 &lt;= 14, "要問合", "受付中"))</f>
        <v>終了</v>
      </c>
      <c r="D45" s="538"/>
      <c r="E45" s="452"/>
      <c r="F45" s="475" t="s">
        <v>22</v>
      </c>
      <c r="G45" s="469" t="s">
        <v>197</v>
      </c>
      <c r="H45" s="81" t="s">
        <v>179</v>
      </c>
      <c r="I45" s="13" t="s">
        <v>200</v>
      </c>
      <c r="J45" s="45" t="s">
        <v>202</v>
      </c>
      <c r="K45" s="53"/>
      <c r="L45" s="52"/>
      <c r="M45" s="118">
        <v>44652</v>
      </c>
      <c r="N45" s="118">
        <v>44698</v>
      </c>
      <c r="O45" s="118">
        <v>44712</v>
      </c>
      <c r="P45" s="109" t="s">
        <v>205</v>
      </c>
      <c r="Q45" s="464" t="s">
        <v>204</v>
      </c>
      <c r="R45" s="56"/>
    </row>
    <row r="46" spans="2:18" s="8" customFormat="1" ht="44.25" hidden="1" customHeight="1">
      <c r="B46" s="246" t="s">
        <v>848</v>
      </c>
      <c r="C46" s="240" t="str">
        <f t="shared" ca="1" si="4"/>
        <v>終了</v>
      </c>
      <c r="D46" s="454"/>
      <c r="E46" s="454"/>
      <c r="F46" s="476"/>
      <c r="G46" s="470"/>
      <c r="H46" s="81" t="s">
        <v>207</v>
      </c>
      <c r="I46" s="13" t="s">
        <v>203</v>
      </c>
      <c r="J46" s="45">
        <v>500</v>
      </c>
      <c r="K46" s="53"/>
      <c r="L46" s="52"/>
      <c r="M46" s="118">
        <v>44713</v>
      </c>
      <c r="N46" s="118"/>
      <c r="O46" s="118">
        <v>44834</v>
      </c>
      <c r="P46" s="348">
        <v>45352</v>
      </c>
      <c r="Q46" s="465"/>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475"/>
      <c r="E48" s="475" t="s">
        <v>22</v>
      </c>
      <c r="F48" s="539"/>
      <c r="G48" s="469" t="s">
        <v>216</v>
      </c>
      <c r="H48" s="469" t="s">
        <v>217</v>
      </c>
      <c r="I48" s="13" t="s">
        <v>221</v>
      </c>
      <c r="J48" s="45" t="s">
        <v>219</v>
      </c>
      <c r="K48" s="53"/>
      <c r="L48" s="489" t="s">
        <v>222</v>
      </c>
      <c r="M48" s="235">
        <v>44652</v>
      </c>
      <c r="N48" s="235">
        <v>44728</v>
      </c>
      <c r="O48" s="235">
        <v>44742</v>
      </c>
      <c r="P48" s="237" t="s">
        <v>218</v>
      </c>
      <c r="Q48" s="464" t="s">
        <v>226</v>
      </c>
      <c r="R48" s="56"/>
    </row>
    <row r="49" spans="2:18" s="8" customFormat="1" ht="45" hidden="1" customHeight="1">
      <c r="B49" s="248" t="s">
        <v>849</v>
      </c>
      <c r="C49" s="240" t="str">
        <f t="shared" ca="1" si="4"/>
        <v>終了</v>
      </c>
      <c r="D49" s="481"/>
      <c r="E49" s="481"/>
      <c r="F49" s="540"/>
      <c r="G49" s="480"/>
      <c r="H49" s="480"/>
      <c r="I49" s="61" t="s">
        <v>220</v>
      </c>
      <c r="J49" s="45">
        <v>4000</v>
      </c>
      <c r="K49" s="53"/>
      <c r="L49" s="497"/>
      <c r="M49" s="235">
        <v>44652</v>
      </c>
      <c r="N49" s="235">
        <v>44728</v>
      </c>
      <c r="O49" s="235">
        <v>44742</v>
      </c>
      <c r="P49" s="237" t="s">
        <v>218</v>
      </c>
      <c r="Q49" s="485"/>
      <c r="R49" s="56"/>
    </row>
    <row r="50" spans="2:18" s="8" customFormat="1" ht="118.5" hidden="1" customHeight="1">
      <c r="B50" s="246" t="s">
        <v>849</v>
      </c>
      <c r="C50" s="240" t="str">
        <f t="shared" ca="1" si="4"/>
        <v>終了</v>
      </c>
      <c r="D50" s="476"/>
      <c r="E50" s="476"/>
      <c r="F50" s="541"/>
      <c r="G50" s="470"/>
      <c r="H50" s="470"/>
      <c r="I50" s="61" t="s">
        <v>223</v>
      </c>
      <c r="J50" s="45" t="s">
        <v>224</v>
      </c>
      <c r="K50" s="53"/>
      <c r="L50" s="490"/>
      <c r="M50" s="235">
        <v>44652</v>
      </c>
      <c r="N50" s="235">
        <v>44728</v>
      </c>
      <c r="O50" s="235">
        <v>44742</v>
      </c>
      <c r="P50" s="237" t="s">
        <v>218</v>
      </c>
      <c r="Q50" s="465"/>
      <c r="R50" s="56"/>
    </row>
    <row r="51" spans="2:18" ht="45" hidden="1" customHeight="1">
      <c r="B51" s="247" t="s">
        <v>225</v>
      </c>
      <c r="C51" s="240" t="str">
        <f t="shared" ca="1" si="4"/>
        <v>終了</v>
      </c>
      <c r="D51" s="452"/>
      <c r="E51" s="452"/>
      <c r="F51" s="452" t="s">
        <v>22</v>
      </c>
      <c r="G51" s="469" t="s">
        <v>227</v>
      </c>
      <c r="H51" s="81" t="s">
        <v>228</v>
      </c>
      <c r="I51" s="13" t="s">
        <v>229</v>
      </c>
      <c r="J51" s="45">
        <v>2000</v>
      </c>
      <c r="K51" s="53"/>
      <c r="L51" s="489"/>
      <c r="M51" s="235"/>
      <c r="N51" s="235">
        <v>44728</v>
      </c>
      <c r="O51" s="243">
        <v>44742</v>
      </c>
      <c r="P51" s="242" t="s">
        <v>230</v>
      </c>
      <c r="Q51" s="464" t="s">
        <v>233</v>
      </c>
      <c r="R51" s="64"/>
    </row>
    <row r="52" spans="2:18" ht="45" hidden="1" customHeight="1">
      <c r="B52" s="246" t="s">
        <v>851</v>
      </c>
      <c r="C52" s="240" t="str">
        <f t="shared" ca="1" si="4"/>
        <v>終了</v>
      </c>
      <c r="D52" s="454"/>
      <c r="E52" s="454"/>
      <c r="F52" s="454"/>
      <c r="G52" s="470"/>
      <c r="H52" s="81" t="s">
        <v>232</v>
      </c>
      <c r="I52" s="53"/>
      <c r="J52" s="45" t="s">
        <v>231</v>
      </c>
      <c r="K52" s="53"/>
      <c r="L52" s="490"/>
      <c r="M52" s="243"/>
      <c r="N52" s="243">
        <v>44728</v>
      </c>
      <c r="O52" s="236">
        <v>44742</v>
      </c>
      <c r="P52" s="238" t="s">
        <v>850</v>
      </c>
      <c r="Q52" s="465"/>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452"/>
      <c r="E55" s="452" t="s">
        <v>53</v>
      </c>
      <c r="F55" s="452"/>
      <c r="G55" s="469"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454"/>
      <c r="E56" s="454"/>
      <c r="F56" s="454"/>
      <c r="G56" s="470"/>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489" t="s">
        <v>261</v>
      </c>
      <c r="C62" s="452" t="s">
        <v>846</v>
      </c>
      <c r="D62" s="475" t="s">
        <v>22</v>
      </c>
      <c r="E62" s="475"/>
      <c r="F62" s="475"/>
      <c r="G62" s="469" t="s">
        <v>285</v>
      </c>
      <c r="H62" s="469" t="s">
        <v>1859</v>
      </c>
      <c r="I62" s="11" t="s">
        <v>286</v>
      </c>
      <c r="J62" s="45">
        <v>1500</v>
      </c>
      <c r="K62" s="53"/>
      <c r="L62" s="489" t="s">
        <v>290</v>
      </c>
      <c r="M62" s="455">
        <v>44652</v>
      </c>
      <c r="N62" s="455">
        <v>44698</v>
      </c>
      <c r="O62" s="455">
        <v>44712</v>
      </c>
      <c r="P62" s="458" t="s">
        <v>1429</v>
      </c>
      <c r="Q62" s="464" t="s">
        <v>291</v>
      </c>
      <c r="R62" s="466"/>
    </row>
    <row r="63" spans="2:18" ht="43.5" hidden="1" customHeight="1">
      <c r="B63" s="490"/>
      <c r="C63" s="454" t="str">
        <f t="shared" ref="C63" si="8">IF($A$1&gt;O63, "終了", IF(O63 - $A$1 &lt;= 14, "要問合", "受付中"))</f>
        <v>要問合</v>
      </c>
      <c r="D63" s="476"/>
      <c r="E63" s="476"/>
      <c r="F63" s="476"/>
      <c r="G63" s="470"/>
      <c r="H63" s="470"/>
      <c r="I63" s="11" t="s">
        <v>127</v>
      </c>
      <c r="J63" s="45">
        <v>1000</v>
      </c>
      <c r="K63" s="73" t="s">
        <v>287</v>
      </c>
      <c r="L63" s="490"/>
      <c r="M63" s="457"/>
      <c r="N63" s="457"/>
      <c r="O63" s="457"/>
      <c r="P63" s="460"/>
      <c r="Q63" s="465"/>
      <c r="R63" s="468"/>
    </row>
    <row r="64" spans="2:18" ht="45" hidden="1" customHeight="1">
      <c r="B64" s="489" t="s">
        <v>300</v>
      </c>
      <c r="C64" s="240" t="str">
        <f t="shared" ref="C64:C70" ca="1" si="9">IF($B$1&gt;O64, "終了", IF(O64 - $B$1 &lt;= 14, "要問合", "受付中"))</f>
        <v>終了</v>
      </c>
      <c r="D64" s="475" t="s">
        <v>22</v>
      </c>
      <c r="E64" s="475"/>
      <c r="F64" s="475"/>
      <c r="G64" s="469" t="s">
        <v>292</v>
      </c>
      <c r="H64" s="469" t="s">
        <v>329</v>
      </c>
      <c r="I64" s="78" t="s">
        <v>293</v>
      </c>
      <c r="J64" s="79">
        <v>2000</v>
      </c>
      <c r="K64" s="452"/>
      <c r="L64" s="452" t="s">
        <v>24</v>
      </c>
      <c r="M64" s="235">
        <v>44287</v>
      </c>
      <c r="N64" s="235">
        <v>44757</v>
      </c>
      <c r="O64" s="235">
        <v>44771</v>
      </c>
      <c r="P64" s="242" t="s">
        <v>294</v>
      </c>
      <c r="Q64" s="495" t="s">
        <v>295</v>
      </c>
      <c r="R64" s="499"/>
    </row>
    <row r="65" spans="2:18" ht="45" hidden="1" customHeight="1">
      <c r="B65" s="497"/>
      <c r="C65" s="240" t="str">
        <f t="shared" ca="1" si="9"/>
        <v>終了</v>
      </c>
      <c r="D65" s="481"/>
      <c r="E65" s="481"/>
      <c r="F65" s="481"/>
      <c r="G65" s="480"/>
      <c r="H65" s="480"/>
      <c r="I65" s="78" t="s">
        <v>296</v>
      </c>
      <c r="J65" s="79">
        <v>400</v>
      </c>
      <c r="K65" s="471"/>
      <c r="L65" s="471"/>
      <c r="M65" s="235">
        <v>44287</v>
      </c>
      <c r="N65" s="235">
        <v>44757</v>
      </c>
      <c r="O65" s="235">
        <v>44771</v>
      </c>
      <c r="P65" s="242" t="s">
        <v>294</v>
      </c>
      <c r="Q65" s="495"/>
      <c r="R65" s="499"/>
    </row>
    <row r="66" spans="2:18" ht="57.75" customHeight="1">
      <c r="B66" s="490"/>
      <c r="C66" s="240" t="s">
        <v>853</v>
      </c>
      <c r="D66" s="476"/>
      <c r="E66" s="476"/>
      <c r="F66" s="476"/>
      <c r="G66" s="470"/>
      <c r="H66" s="470"/>
      <c r="I66" s="78" t="s">
        <v>301</v>
      </c>
      <c r="J66" s="80" t="s">
        <v>297</v>
      </c>
      <c r="K66" s="454"/>
      <c r="L66" s="454"/>
      <c r="M66" s="122" t="s">
        <v>298</v>
      </c>
      <c r="N66" s="122" t="s">
        <v>303</v>
      </c>
      <c r="O66" s="122" t="s">
        <v>302</v>
      </c>
      <c r="P66" s="113" t="s">
        <v>299</v>
      </c>
      <c r="Q66" s="496"/>
      <c r="R66" s="500"/>
    </row>
    <row r="67" spans="2:18" ht="60" hidden="1" customHeight="1">
      <c r="B67" s="489" t="s">
        <v>263</v>
      </c>
      <c r="C67" s="240" t="str">
        <f t="shared" ca="1" si="9"/>
        <v>終了</v>
      </c>
      <c r="D67" s="452" t="s">
        <v>22</v>
      </c>
      <c r="E67" s="542" t="s">
        <v>22</v>
      </c>
      <c r="F67" s="453" t="s">
        <v>22</v>
      </c>
      <c r="G67" s="469" t="s">
        <v>304</v>
      </c>
      <c r="H67" s="474" t="s">
        <v>328</v>
      </c>
      <c r="I67" s="11" t="s">
        <v>305</v>
      </c>
      <c r="J67" s="47"/>
      <c r="K67" s="81" t="s">
        <v>312</v>
      </c>
      <c r="L67" s="489" t="s">
        <v>306</v>
      </c>
      <c r="M67" s="235"/>
      <c r="N67" s="235">
        <v>44795</v>
      </c>
      <c r="O67" s="235">
        <v>44809</v>
      </c>
      <c r="P67" s="237" t="s">
        <v>307</v>
      </c>
      <c r="Q67" s="461" t="s">
        <v>313</v>
      </c>
      <c r="R67" s="64"/>
    </row>
    <row r="68" spans="2:18" ht="45" hidden="1" customHeight="1">
      <c r="B68" s="497"/>
      <c r="C68" s="240" t="str">
        <f t="shared" ca="1" si="9"/>
        <v>終了</v>
      </c>
      <c r="D68" s="471"/>
      <c r="E68" s="543"/>
      <c r="F68" s="453"/>
      <c r="G68" s="480"/>
      <c r="H68" s="474"/>
      <c r="I68" s="11" t="s">
        <v>308</v>
      </c>
      <c r="J68" s="47"/>
      <c r="K68" s="83"/>
      <c r="L68" s="497"/>
      <c r="M68" s="235"/>
      <c r="N68" s="235">
        <v>44795</v>
      </c>
      <c r="O68" s="235">
        <v>44809</v>
      </c>
      <c r="P68" s="237" t="s">
        <v>307</v>
      </c>
      <c r="Q68" s="462"/>
      <c r="R68" s="66"/>
    </row>
    <row r="69" spans="2:18" ht="45" hidden="1" customHeight="1">
      <c r="B69" s="497"/>
      <c r="C69" s="240" t="str">
        <f t="shared" ca="1" si="9"/>
        <v>終了</v>
      </c>
      <c r="D69" s="471"/>
      <c r="E69" s="543"/>
      <c r="F69" s="453"/>
      <c r="G69" s="480"/>
      <c r="H69" s="474"/>
      <c r="I69" s="11" t="s">
        <v>309</v>
      </c>
      <c r="J69" s="47"/>
      <c r="K69" s="83"/>
      <c r="L69" s="497"/>
      <c r="M69" s="235"/>
      <c r="N69" s="235">
        <v>44795</v>
      </c>
      <c r="O69" s="235">
        <v>44809</v>
      </c>
      <c r="P69" s="237" t="s">
        <v>307</v>
      </c>
      <c r="Q69" s="462"/>
      <c r="R69" s="66"/>
    </row>
    <row r="70" spans="2:18" ht="45" hidden="1" customHeight="1">
      <c r="B70" s="490"/>
      <c r="C70" s="240" t="str">
        <f t="shared" ca="1" si="9"/>
        <v>終了</v>
      </c>
      <c r="D70" s="471"/>
      <c r="E70" s="543"/>
      <c r="F70" s="452"/>
      <c r="G70" s="470"/>
      <c r="H70" s="474"/>
      <c r="I70" s="11" t="s">
        <v>310</v>
      </c>
      <c r="J70" s="45"/>
      <c r="K70" s="82" t="s">
        <v>311</v>
      </c>
      <c r="L70" s="490"/>
      <c r="M70" s="235"/>
      <c r="N70" s="235">
        <v>44795</v>
      </c>
      <c r="O70" s="235">
        <v>44809</v>
      </c>
      <c r="P70" s="237" t="s">
        <v>307</v>
      </c>
      <c r="Q70" s="463"/>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452" t="s">
        <v>22</v>
      </c>
      <c r="E72" s="452" t="s">
        <v>22</v>
      </c>
      <c r="F72" s="452"/>
      <c r="G72" s="469" t="s">
        <v>320</v>
      </c>
      <c r="H72" s="469" t="s">
        <v>325</v>
      </c>
      <c r="I72" s="11" t="s">
        <v>323</v>
      </c>
      <c r="J72" s="77">
        <v>5000</v>
      </c>
      <c r="K72" s="452" t="s">
        <v>289</v>
      </c>
      <c r="L72" s="452" t="s">
        <v>23</v>
      </c>
      <c r="M72" s="243">
        <v>44666</v>
      </c>
      <c r="N72" s="243">
        <v>44728</v>
      </c>
      <c r="O72" s="243">
        <v>44742</v>
      </c>
      <c r="P72" s="242" t="s">
        <v>150</v>
      </c>
      <c r="Q72" s="494" t="s">
        <v>321</v>
      </c>
      <c r="R72" s="486" t="s">
        <v>322</v>
      </c>
    </row>
    <row r="73" spans="2:18" ht="45" hidden="1" customHeight="1">
      <c r="B73" s="83" t="s">
        <v>854</v>
      </c>
      <c r="C73" s="240" t="str">
        <f t="shared" ca="1" si="10"/>
        <v>終了</v>
      </c>
      <c r="D73" s="471"/>
      <c r="E73" s="471"/>
      <c r="F73" s="471"/>
      <c r="G73" s="480"/>
      <c r="H73" s="470"/>
      <c r="I73" s="11" t="s">
        <v>324</v>
      </c>
      <c r="J73" s="77">
        <v>10000</v>
      </c>
      <c r="K73" s="471"/>
      <c r="L73" s="471"/>
      <c r="M73" s="243">
        <v>44666</v>
      </c>
      <c r="N73" s="243">
        <v>44728</v>
      </c>
      <c r="O73" s="243">
        <v>44742</v>
      </c>
      <c r="P73" s="242" t="s">
        <v>150</v>
      </c>
      <c r="Q73" s="495"/>
      <c r="R73" s="487"/>
    </row>
    <row r="74" spans="2:18" ht="45" hidden="1" customHeight="1">
      <c r="B74" s="83" t="s">
        <v>854</v>
      </c>
      <c r="C74" s="240" t="str">
        <f t="shared" ca="1" si="10"/>
        <v>終了</v>
      </c>
      <c r="D74" s="454"/>
      <c r="E74" s="454"/>
      <c r="F74" s="454"/>
      <c r="G74" s="470"/>
      <c r="H74" s="13" t="s">
        <v>326</v>
      </c>
      <c r="I74" s="11"/>
      <c r="J74" s="77">
        <v>5000</v>
      </c>
      <c r="K74" s="454"/>
      <c r="L74" s="454"/>
      <c r="M74" s="243">
        <v>44666</v>
      </c>
      <c r="N74" s="243">
        <v>44728</v>
      </c>
      <c r="O74" s="243">
        <v>44742</v>
      </c>
      <c r="P74" s="242" t="s">
        <v>150</v>
      </c>
      <c r="Q74" s="496"/>
      <c r="R74" s="488"/>
    </row>
    <row r="75" spans="2:18" ht="45" hidden="1" customHeight="1">
      <c r="B75" s="83" t="s">
        <v>265</v>
      </c>
      <c r="C75" s="240" t="str">
        <f t="shared" ca="1" si="10"/>
        <v>終了</v>
      </c>
      <c r="D75" s="475" t="s">
        <v>53</v>
      </c>
      <c r="E75" s="475" t="s">
        <v>53</v>
      </c>
      <c r="F75" s="475" t="s">
        <v>53</v>
      </c>
      <c r="G75" s="469" t="s">
        <v>330</v>
      </c>
      <c r="H75" s="13" t="s">
        <v>331</v>
      </c>
      <c r="I75" s="13" t="s">
        <v>1860</v>
      </c>
      <c r="J75" s="45">
        <v>30000</v>
      </c>
      <c r="K75" s="452" t="s">
        <v>290</v>
      </c>
      <c r="L75" s="489" t="s">
        <v>332</v>
      </c>
      <c r="M75" s="243"/>
      <c r="N75" s="243">
        <v>44736</v>
      </c>
      <c r="O75" s="243">
        <v>44750</v>
      </c>
      <c r="P75" s="491" t="s">
        <v>335</v>
      </c>
      <c r="Q75" s="54" t="s">
        <v>334</v>
      </c>
      <c r="R75" s="493" t="s">
        <v>333</v>
      </c>
    </row>
    <row r="76" spans="2:18" ht="45" hidden="1" customHeight="1">
      <c r="B76" s="83" t="s">
        <v>855</v>
      </c>
      <c r="C76" s="240" t="str">
        <f t="shared" ca="1" si="10"/>
        <v>終了</v>
      </c>
      <c r="D76" s="476"/>
      <c r="E76" s="476"/>
      <c r="F76" s="476"/>
      <c r="G76" s="470"/>
      <c r="H76" s="13" t="s">
        <v>336</v>
      </c>
      <c r="I76" s="13" t="s">
        <v>337</v>
      </c>
      <c r="J76" s="45">
        <v>20000</v>
      </c>
      <c r="K76" s="454"/>
      <c r="L76" s="490"/>
      <c r="M76" s="243"/>
      <c r="N76" s="243">
        <v>44736</v>
      </c>
      <c r="O76" s="243">
        <v>44750</v>
      </c>
      <c r="P76" s="492"/>
      <c r="Q76" s="54" t="s">
        <v>338</v>
      </c>
      <c r="R76" s="468"/>
    </row>
    <row r="77" spans="2:18" ht="45" hidden="1" customHeight="1">
      <c r="B77" s="83" t="s">
        <v>339</v>
      </c>
      <c r="C77" s="240" t="str">
        <f t="shared" ca="1" si="10"/>
        <v>終了</v>
      </c>
      <c r="D77" s="84"/>
      <c r="E77" s="84" t="s">
        <v>22</v>
      </c>
      <c r="F77" s="84" t="s">
        <v>22</v>
      </c>
      <c r="G77" s="469" t="s">
        <v>340</v>
      </c>
      <c r="H77" s="11" t="s">
        <v>346</v>
      </c>
      <c r="I77" s="11"/>
      <c r="J77" s="77" t="s">
        <v>343</v>
      </c>
      <c r="K77" s="76" t="s">
        <v>289</v>
      </c>
      <c r="L77" s="76" t="s">
        <v>24</v>
      </c>
      <c r="M77" s="123"/>
      <c r="N77" s="123">
        <v>44698</v>
      </c>
      <c r="O77" s="123">
        <v>44712</v>
      </c>
      <c r="P77" s="114" t="s">
        <v>344</v>
      </c>
      <c r="Q77" s="494" t="s">
        <v>342</v>
      </c>
      <c r="R77" s="64"/>
    </row>
    <row r="78" spans="2:18" ht="45" hidden="1" customHeight="1">
      <c r="B78" s="83" t="s">
        <v>856</v>
      </c>
      <c r="C78" s="240" t="str">
        <f t="shared" ca="1" si="10"/>
        <v>終了</v>
      </c>
      <c r="D78" s="84"/>
      <c r="E78" s="84" t="s">
        <v>22</v>
      </c>
      <c r="F78" s="84" t="s">
        <v>22</v>
      </c>
      <c r="G78" s="480"/>
      <c r="H78" s="11" t="s">
        <v>345</v>
      </c>
      <c r="I78" s="11"/>
      <c r="J78" s="77">
        <v>1000</v>
      </c>
      <c r="K78" s="76" t="s">
        <v>306</v>
      </c>
      <c r="L78" s="76" t="s">
        <v>24</v>
      </c>
      <c r="M78" s="123"/>
      <c r="N78" s="123">
        <v>44708</v>
      </c>
      <c r="O78" s="123">
        <v>44722</v>
      </c>
      <c r="P78" s="114" t="s">
        <v>341</v>
      </c>
      <c r="Q78" s="496"/>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469"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480"/>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480"/>
      <c r="H82" s="13" t="s">
        <v>359</v>
      </c>
      <c r="I82" s="13" t="s">
        <v>361</v>
      </c>
      <c r="J82" s="45" t="s">
        <v>360</v>
      </c>
      <c r="K82" s="75" t="s">
        <v>412</v>
      </c>
      <c r="L82" s="67" t="s">
        <v>382</v>
      </c>
      <c r="M82" s="118">
        <v>44652</v>
      </c>
      <c r="N82" s="118">
        <v>44698</v>
      </c>
      <c r="O82" s="118">
        <v>44712</v>
      </c>
      <c r="P82" s="109" t="s">
        <v>377</v>
      </c>
      <c r="Q82" s="54" t="s">
        <v>371</v>
      </c>
      <c r="R82" s="89"/>
    </row>
    <row r="83" spans="1:18" ht="51" hidden="1">
      <c r="B83" s="248" t="s">
        <v>857</v>
      </c>
      <c r="C83" s="74" t="s">
        <v>385</v>
      </c>
      <c r="D83" s="87" t="s">
        <v>53</v>
      </c>
      <c r="E83" s="87"/>
      <c r="F83" s="87" t="s">
        <v>53</v>
      </c>
      <c r="G83" s="480"/>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480"/>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480"/>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470"/>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469" t="s">
        <v>395</v>
      </c>
      <c r="H88" s="13" t="s">
        <v>402</v>
      </c>
      <c r="I88" s="13"/>
      <c r="J88" s="45">
        <v>500</v>
      </c>
      <c r="K88" s="90" t="s">
        <v>290</v>
      </c>
      <c r="L88" s="90" t="s">
        <v>290</v>
      </c>
      <c r="M88" s="118"/>
      <c r="N88" s="118">
        <v>44728</v>
      </c>
      <c r="O88" s="121">
        <v>44742</v>
      </c>
      <c r="P88" s="109" t="s">
        <v>396</v>
      </c>
      <c r="Q88" s="461" t="s">
        <v>397</v>
      </c>
      <c r="R88" s="17" t="s">
        <v>401</v>
      </c>
    </row>
    <row r="89" spans="1:18" ht="38.25" hidden="1">
      <c r="A89" s="309"/>
      <c r="B89" s="247" t="s">
        <v>858</v>
      </c>
      <c r="C89" s="23" t="str">
        <f t="shared" ca="1" si="11"/>
        <v>終了</v>
      </c>
      <c r="D89" s="91"/>
      <c r="E89" s="91"/>
      <c r="F89" s="91" t="s">
        <v>22</v>
      </c>
      <c r="G89" s="470"/>
      <c r="H89" s="13" t="s">
        <v>403</v>
      </c>
      <c r="I89" s="13" t="s">
        <v>398</v>
      </c>
      <c r="J89" s="45" t="s">
        <v>399</v>
      </c>
      <c r="K89" s="81" t="s">
        <v>404</v>
      </c>
      <c r="L89" s="90" t="s">
        <v>290</v>
      </c>
      <c r="M89" s="118"/>
      <c r="N89" s="126">
        <v>44820</v>
      </c>
      <c r="O89" s="127">
        <v>44834</v>
      </c>
      <c r="P89" s="115" t="s">
        <v>400</v>
      </c>
      <c r="Q89" s="463"/>
      <c r="R89" s="17" t="s">
        <v>405</v>
      </c>
    </row>
    <row r="90" spans="1:18" ht="33.75" hidden="1" customHeight="1">
      <c r="B90" s="83" t="s">
        <v>406</v>
      </c>
      <c r="C90" s="23" t="str">
        <f t="shared" ca="1" si="11"/>
        <v>終了</v>
      </c>
      <c r="D90" s="475"/>
      <c r="E90" s="475" t="s">
        <v>22</v>
      </c>
      <c r="F90" s="475"/>
      <c r="G90" s="469" t="s">
        <v>407</v>
      </c>
      <c r="H90" s="501" t="s">
        <v>408</v>
      </c>
      <c r="I90" s="13" t="s">
        <v>410</v>
      </c>
      <c r="J90" s="24">
        <v>23000</v>
      </c>
      <c r="K90" s="452" t="s">
        <v>412</v>
      </c>
      <c r="L90" s="489" t="s">
        <v>412</v>
      </c>
      <c r="M90" s="235">
        <v>44659</v>
      </c>
      <c r="N90" s="235">
        <v>44698</v>
      </c>
      <c r="O90" s="235">
        <v>44712</v>
      </c>
      <c r="P90" s="237" t="s">
        <v>413</v>
      </c>
      <c r="Q90" s="461" t="s">
        <v>414</v>
      </c>
      <c r="R90" s="498"/>
    </row>
    <row r="91" spans="1:18" ht="127.5" hidden="1">
      <c r="B91" s="83" t="s">
        <v>859</v>
      </c>
      <c r="C91" s="240" t="str">
        <f t="shared" ca="1" si="11"/>
        <v>終了</v>
      </c>
      <c r="D91" s="476"/>
      <c r="E91" s="476"/>
      <c r="F91" s="476"/>
      <c r="G91" s="470"/>
      <c r="H91" s="503"/>
      <c r="I91" s="13" t="s">
        <v>411</v>
      </c>
      <c r="J91" s="45" t="s">
        <v>409</v>
      </c>
      <c r="K91" s="454"/>
      <c r="L91" s="490"/>
      <c r="M91" s="235">
        <v>44659</v>
      </c>
      <c r="N91" s="235">
        <v>44698</v>
      </c>
      <c r="O91" s="235">
        <v>44712</v>
      </c>
      <c r="P91" s="237" t="s">
        <v>413</v>
      </c>
      <c r="Q91" s="463"/>
      <c r="R91" s="468"/>
    </row>
    <row r="92" spans="1:18" ht="45" hidden="1" customHeight="1">
      <c r="B92" s="83" t="s">
        <v>415</v>
      </c>
      <c r="C92" s="240" t="str">
        <f t="shared" ca="1" si="11"/>
        <v>終了</v>
      </c>
      <c r="D92" s="452"/>
      <c r="E92" s="452" t="s">
        <v>22</v>
      </c>
      <c r="F92" s="452" t="s">
        <v>22</v>
      </c>
      <c r="G92" s="469" t="s">
        <v>416</v>
      </c>
      <c r="H92" s="11" t="s">
        <v>417</v>
      </c>
      <c r="I92" s="11" t="s">
        <v>423</v>
      </c>
      <c r="J92" s="77">
        <v>10000</v>
      </c>
      <c r="K92" s="134" t="s">
        <v>421</v>
      </c>
      <c r="L92" s="452" t="s">
        <v>24</v>
      </c>
      <c r="M92" s="118">
        <v>44704</v>
      </c>
      <c r="N92" s="118">
        <f t="shared" ref="N92:N97" si="12">O92-14</f>
        <v>44756</v>
      </c>
      <c r="O92" s="118">
        <v>44770</v>
      </c>
      <c r="P92" s="458" t="s">
        <v>422</v>
      </c>
      <c r="Q92" s="461" t="s">
        <v>420</v>
      </c>
      <c r="R92" s="466"/>
    </row>
    <row r="93" spans="1:18" ht="54.75" hidden="1" customHeight="1">
      <c r="B93" s="83" t="s">
        <v>860</v>
      </c>
      <c r="C93" s="240" t="str">
        <f t="shared" ca="1" si="11"/>
        <v>終了</v>
      </c>
      <c r="D93" s="454"/>
      <c r="E93" s="454"/>
      <c r="F93" s="454"/>
      <c r="G93" s="470"/>
      <c r="H93" s="11" t="s">
        <v>418</v>
      </c>
      <c r="I93" s="11" t="s">
        <v>424</v>
      </c>
      <c r="J93" s="79">
        <v>1000</v>
      </c>
      <c r="K93" s="128" t="s">
        <v>419</v>
      </c>
      <c r="L93" s="454"/>
      <c r="M93" s="118">
        <v>44743</v>
      </c>
      <c r="N93" s="118">
        <f t="shared" si="12"/>
        <v>44790</v>
      </c>
      <c r="O93" s="118">
        <v>44804</v>
      </c>
      <c r="P93" s="460"/>
      <c r="Q93" s="463"/>
      <c r="R93" s="468"/>
    </row>
    <row r="94" spans="1:18" ht="89.2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475"/>
      <c r="E99" s="475" t="s">
        <v>22</v>
      </c>
      <c r="F99" s="482"/>
      <c r="G99" s="452" t="s">
        <v>461</v>
      </c>
      <c r="H99" s="501" t="s">
        <v>472</v>
      </c>
      <c r="I99" s="27" t="s">
        <v>462</v>
      </c>
      <c r="J99" s="25" t="s">
        <v>463</v>
      </c>
      <c r="K99" s="452" t="s">
        <v>290</v>
      </c>
      <c r="L99" s="489" t="s">
        <v>24</v>
      </c>
      <c r="M99" s="235" t="s">
        <v>474</v>
      </c>
      <c r="N99" s="235">
        <f t="shared" si="14"/>
        <v>44728</v>
      </c>
      <c r="O99" s="235">
        <v>44742</v>
      </c>
      <c r="P99" s="237" t="s">
        <v>473</v>
      </c>
      <c r="Q99" s="464" t="s">
        <v>1938</v>
      </c>
      <c r="R99" s="466"/>
    </row>
    <row r="100" spans="2:18" ht="24.95" hidden="1" customHeight="1">
      <c r="B100" s="83" t="s">
        <v>460</v>
      </c>
      <c r="C100" s="240" t="str">
        <f t="shared" ca="1" si="11"/>
        <v>終了</v>
      </c>
      <c r="D100" s="481"/>
      <c r="E100" s="481"/>
      <c r="F100" s="483"/>
      <c r="G100" s="471"/>
      <c r="H100" s="502"/>
      <c r="I100" s="27" t="s">
        <v>464</v>
      </c>
      <c r="J100" s="25" t="s">
        <v>465</v>
      </c>
      <c r="K100" s="471"/>
      <c r="L100" s="497"/>
      <c r="M100" s="235" t="s">
        <v>290</v>
      </c>
      <c r="N100" s="235">
        <f t="shared" ref="N100:N103" si="15">O100-14</f>
        <v>44728</v>
      </c>
      <c r="O100" s="235">
        <v>44742</v>
      </c>
      <c r="P100" s="237" t="s">
        <v>473</v>
      </c>
      <c r="Q100" s="485"/>
      <c r="R100" s="467"/>
    </row>
    <row r="101" spans="2:18" ht="24.95" hidden="1" customHeight="1">
      <c r="B101" s="83" t="s">
        <v>460</v>
      </c>
      <c r="C101" s="240" t="str">
        <f t="shared" ca="1" si="11"/>
        <v>終了</v>
      </c>
      <c r="D101" s="481"/>
      <c r="E101" s="481"/>
      <c r="F101" s="483"/>
      <c r="G101" s="471"/>
      <c r="H101" s="502"/>
      <c r="I101" s="27" t="s">
        <v>466</v>
      </c>
      <c r="J101" s="25" t="s">
        <v>467</v>
      </c>
      <c r="K101" s="471"/>
      <c r="L101" s="497"/>
      <c r="M101" s="235" t="s">
        <v>290</v>
      </c>
      <c r="N101" s="235">
        <f t="shared" si="15"/>
        <v>44728</v>
      </c>
      <c r="O101" s="235">
        <v>44742</v>
      </c>
      <c r="P101" s="237" t="s">
        <v>473</v>
      </c>
      <c r="Q101" s="485"/>
      <c r="R101" s="467"/>
    </row>
    <row r="102" spans="2:18" ht="24.95" hidden="1" customHeight="1">
      <c r="B102" s="83" t="s">
        <v>460</v>
      </c>
      <c r="C102" s="240" t="str">
        <f t="shared" ca="1" si="11"/>
        <v>終了</v>
      </c>
      <c r="D102" s="481"/>
      <c r="E102" s="481"/>
      <c r="F102" s="483"/>
      <c r="G102" s="471"/>
      <c r="H102" s="502"/>
      <c r="I102" s="27" t="s">
        <v>468</v>
      </c>
      <c r="J102" s="25" t="s">
        <v>469</v>
      </c>
      <c r="K102" s="471"/>
      <c r="L102" s="497"/>
      <c r="M102" s="235" t="s">
        <v>290</v>
      </c>
      <c r="N102" s="235">
        <f t="shared" si="15"/>
        <v>44728</v>
      </c>
      <c r="O102" s="235">
        <v>44742</v>
      </c>
      <c r="P102" s="237" t="s">
        <v>473</v>
      </c>
      <c r="Q102" s="485"/>
      <c r="R102" s="467"/>
    </row>
    <row r="103" spans="2:18" ht="24.95" hidden="1" customHeight="1">
      <c r="B103" s="83" t="s">
        <v>460</v>
      </c>
      <c r="C103" s="240" t="str">
        <f t="shared" ca="1" si="11"/>
        <v>終了</v>
      </c>
      <c r="D103" s="476"/>
      <c r="E103" s="476"/>
      <c r="F103" s="484"/>
      <c r="G103" s="454"/>
      <c r="H103" s="503"/>
      <c r="I103" s="27" t="s">
        <v>470</v>
      </c>
      <c r="J103" s="25" t="s">
        <v>471</v>
      </c>
      <c r="K103" s="454"/>
      <c r="L103" s="490"/>
      <c r="M103" s="235" t="s">
        <v>290</v>
      </c>
      <c r="N103" s="235">
        <f t="shared" si="15"/>
        <v>44728</v>
      </c>
      <c r="O103" s="235">
        <v>44742</v>
      </c>
      <c r="P103" s="237" t="s">
        <v>473</v>
      </c>
      <c r="Q103" s="465"/>
      <c r="R103" s="468"/>
    </row>
    <row r="104" spans="2:18" ht="45" hidden="1" customHeight="1">
      <c r="B104" s="83" t="s">
        <v>475</v>
      </c>
      <c r="C104" s="240" t="str">
        <f t="shared" ca="1" si="11"/>
        <v>終了</v>
      </c>
      <c r="D104" s="475"/>
      <c r="E104" s="475" t="s">
        <v>22</v>
      </c>
      <c r="F104" s="475" t="s">
        <v>22</v>
      </c>
      <c r="G104" s="452" t="s">
        <v>476</v>
      </c>
      <c r="H104" s="469" t="s">
        <v>477</v>
      </c>
      <c r="I104" s="13" t="s">
        <v>478</v>
      </c>
      <c r="J104" s="45">
        <v>1000</v>
      </c>
      <c r="K104" s="103" t="s">
        <v>479</v>
      </c>
      <c r="L104" s="104" t="s">
        <v>480</v>
      </c>
      <c r="M104" s="235">
        <v>44682</v>
      </c>
      <c r="N104" s="235">
        <f t="shared" ref="N104:N107" si="16">O104-14</f>
        <v>44759</v>
      </c>
      <c r="O104" s="235">
        <v>44773</v>
      </c>
      <c r="P104" s="237" t="s">
        <v>218</v>
      </c>
      <c r="Q104" s="464" t="s">
        <v>1939</v>
      </c>
      <c r="R104" s="466"/>
    </row>
    <row r="105" spans="2:18" ht="45" hidden="1" customHeight="1">
      <c r="B105" s="83" t="s">
        <v>861</v>
      </c>
      <c r="C105" s="240" t="str">
        <f t="shared" ca="1" si="11"/>
        <v>終了</v>
      </c>
      <c r="D105" s="476"/>
      <c r="E105" s="476"/>
      <c r="F105" s="476"/>
      <c r="G105" s="454"/>
      <c r="H105" s="470"/>
      <c r="I105" s="13" t="s">
        <v>481</v>
      </c>
      <c r="J105" s="45" t="s">
        <v>482</v>
      </c>
      <c r="K105" s="103" t="s">
        <v>474</v>
      </c>
      <c r="L105" s="104" t="s">
        <v>480</v>
      </c>
      <c r="M105" s="235">
        <v>44682</v>
      </c>
      <c r="N105" s="235">
        <f t="shared" ref="N105" si="17">O105-14</f>
        <v>44759</v>
      </c>
      <c r="O105" s="235">
        <v>44773</v>
      </c>
      <c r="P105" s="237" t="s">
        <v>218</v>
      </c>
      <c r="Q105" s="465"/>
      <c r="R105" s="468"/>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102"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102"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452" t="s">
        <v>764</v>
      </c>
      <c r="H118" s="13" t="s">
        <v>543</v>
      </c>
      <c r="I118" s="452" t="s">
        <v>1081</v>
      </c>
      <c r="J118" s="45">
        <v>1500</v>
      </c>
      <c r="K118" s="154" t="s">
        <v>540</v>
      </c>
      <c r="L118" s="149" t="s">
        <v>1080</v>
      </c>
      <c r="M118" s="455">
        <v>44743</v>
      </c>
      <c r="N118" s="455">
        <f t="shared" si="22"/>
        <v>44820</v>
      </c>
      <c r="O118" s="455">
        <v>44834</v>
      </c>
      <c r="P118" s="477">
        <v>44927</v>
      </c>
      <c r="Q118" s="461" t="s">
        <v>547</v>
      </c>
      <c r="R118" s="96"/>
    </row>
    <row r="119" spans="2:18" ht="39" hidden="1" customHeight="1">
      <c r="B119" s="160" t="s">
        <v>570</v>
      </c>
      <c r="C119" s="361" t="str">
        <f t="shared" ca="1" si="20"/>
        <v>終了</v>
      </c>
      <c r="D119" s="150"/>
      <c r="E119" s="150" t="s">
        <v>22</v>
      </c>
      <c r="F119" s="150"/>
      <c r="G119" s="471"/>
      <c r="H119" s="13" t="s">
        <v>544</v>
      </c>
      <c r="I119" s="471"/>
      <c r="J119" s="45">
        <v>500</v>
      </c>
      <c r="K119" s="155" t="s">
        <v>541</v>
      </c>
      <c r="L119" s="149" t="s">
        <v>539</v>
      </c>
      <c r="M119" s="456"/>
      <c r="N119" s="456"/>
      <c r="O119" s="456"/>
      <c r="P119" s="478"/>
      <c r="Q119" s="462"/>
      <c r="R119" s="96"/>
    </row>
    <row r="120" spans="2:18" ht="47.25" hidden="1" customHeight="1">
      <c r="B120" s="160" t="s">
        <v>570</v>
      </c>
      <c r="C120" s="361" t="str">
        <f t="shared" ca="1" si="20"/>
        <v>終了</v>
      </c>
      <c r="D120" s="150"/>
      <c r="E120" s="150" t="s">
        <v>22</v>
      </c>
      <c r="F120" s="150"/>
      <c r="G120" s="471"/>
      <c r="H120" s="13" t="s">
        <v>545</v>
      </c>
      <c r="I120" s="471"/>
      <c r="J120" s="45">
        <v>1000</v>
      </c>
      <c r="K120" s="154" t="s">
        <v>542</v>
      </c>
      <c r="L120" s="149"/>
      <c r="M120" s="456"/>
      <c r="N120" s="456"/>
      <c r="O120" s="456"/>
      <c r="P120" s="478"/>
      <c r="Q120" s="462"/>
      <c r="R120" s="96"/>
    </row>
    <row r="121" spans="2:18" ht="81" hidden="1" customHeight="1">
      <c r="B121" s="160" t="s">
        <v>570</v>
      </c>
      <c r="C121" s="361" t="str">
        <f t="shared" ca="1" si="20"/>
        <v>終了</v>
      </c>
      <c r="D121" s="150"/>
      <c r="E121" s="150" t="s">
        <v>22</v>
      </c>
      <c r="F121" s="150"/>
      <c r="G121" s="454"/>
      <c r="H121" s="13" t="s">
        <v>546</v>
      </c>
      <c r="I121" s="454"/>
      <c r="J121" s="45">
        <v>1000</v>
      </c>
      <c r="K121" s="154"/>
      <c r="L121" s="149"/>
      <c r="M121" s="457"/>
      <c r="N121" s="457"/>
      <c r="O121" s="457"/>
      <c r="P121" s="479"/>
      <c r="Q121" s="463"/>
      <c r="R121" s="96"/>
    </row>
    <row r="122" spans="2:18" ht="41.25" hidden="1" customHeight="1">
      <c r="B122" s="149" t="s">
        <v>571</v>
      </c>
      <c r="C122" s="234" t="str">
        <f t="shared" ca="1" si="20"/>
        <v>終了</v>
      </c>
      <c r="D122" s="157" t="s">
        <v>22</v>
      </c>
      <c r="E122" s="150"/>
      <c r="F122" s="150"/>
      <c r="G122" s="469"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480"/>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480"/>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480"/>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480"/>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480"/>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480"/>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470"/>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452"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454"/>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452"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454"/>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452"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471"/>
      <c r="H135" s="13" t="s">
        <v>723</v>
      </c>
      <c r="I135" s="13" t="s">
        <v>600</v>
      </c>
      <c r="J135" s="45" t="s">
        <v>597</v>
      </c>
      <c r="K135" s="162" t="s">
        <v>598</v>
      </c>
      <c r="L135" s="163" t="s">
        <v>599</v>
      </c>
      <c r="M135" s="166"/>
      <c r="N135" s="166">
        <f t="shared" si="27"/>
        <v>44792</v>
      </c>
      <c r="O135" s="166">
        <v>44806</v>
      </c>
      <c r="P135" s="173" t="s">
        <v>593</v>
      </c>
      <c r="Q135" s="54" t="s">
        <v>594</v>
      </c>
      <c r="R135" s="96"/>
    </row>
    <row r="136" spans="2:18" ht="45" hidden="1" customHeight="1">
      <c r="B136" s="183" t="s">
        <v>642</v>
      </c>
      <c r="C136" s="234" t="str">
        <f t="shared" ca="1" si="20"/>
        <v>終了</v>
      </c>
      <c r="D136" s="168"/>
      <c r="E136" s="180" t="s">
        <v>22</v>
      </c>
      <c r="F136" s="168"/>
      <c r="G136" s="471"/>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471"/>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471"/>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454"/>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452"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454"/>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452"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471"/>
      <c r="H149" s="452"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471"/>
      <c r="H150" s="454"/>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454"/>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469" t="s">
        <v>690</v>
      </c>
      <c r="H155" s="452"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470"/>
      <c r="H156" s="454"/>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452" t="s">
        <v>711</v>
      </c>
      <c r="H157" s="469" t="s">
        <v>712</v>
      </c>
      <c r="I157" s="13" t="s">
        <v>714</v>
      </c>
      <c r="J157" s="472" t="s">
        <v>713</v>
      </c>
      <c r="K157" s="452" t="s">
        <v>748</v>
      </c>
      <c r="L157" s="452" t="s">
        <v>290</v>
      </c>
      <c r="M157" s="209">
        <v>44743</v>
      </c>
      <c r="N157" s="209">
        <f t="shared" si="32"/>
        <v>44820</v>
      </c>
      <c r="O157" s="199">
        <v>44834</v>
      </c>
      <c r="P157" s="198" t="s">
        <v>716</v>
      </c>
      <c r="Q157" s="461" t="s">
        <v>717</v>
      </c>
      <c r="R157" s="96"/>
    </row>
    <row r="158" spans="2:18" ht="142.5" hidden="1" customHeight="1">
      <c r="B158" s="196" t="s">
        <v>743</v>
      </c>
      <c r="C158" s="234" t="str">
        <f t="shared" ca="1" si="20"/>
        <v>終了</v>
      </c>
      <c r="D158" s="197"/>
      <c r="E158" s="197" t="s">
        <v>22</v>
      </c>
      <c r="F158" s="197"/>
      <c r="G158" s="454"/>
      <c r="H158" s="470"/>
      <c r="I158" s="13" t="s">
        <v>715</v>
      </c>
      <c r="J158" s="473"/>
      <c r="K158" s="454"/>
      <c r="L158" s="454"/>
      <c r="M158" s="209">
        <v>44743</v>
      </c>
      <c r="N158" s="209">
        <f t="shared" si="32"/>
        <v>44820</v>
      </c>
      <c r="O158" s="209">
        <v>44834</v>
      </c>
      <c r="P158" s="208" t="s">
        <v>716</v>
      </c>
      <c r="Q158" s="463"/>
      <c r="R158" s="96"/>
    </row>
    <row r="159" spans="2:18" ht="87" hidden="1" customHeight="1">
      <c r="B159" s="196" t="s">
        <v>739</v>
      </c>
      <c r="C159" s="234" t="str">
        <f t="shared" ca="1" si="20"/>
        <v>終了</v>
      </c>
      <c r="D159" s="197" t="s">
        <v>22</v>
      </c>
      <c r="E159" s="197" t="s">
        <v>22</v>
      </c>
      <c r="F159" s="197"/>
      <c r="G159" s="452" t="s">
        <v>718</v>
      </c>
      <c r="H159" s="469"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454"/>
      <c r="H160" s="470"/>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452" t="s">
        <v>750</v>
      </c>
      <c r="H162" s="469" t="s">
        <v>751</v>
      </c>
      <c r="I162" s="13" t="s">
        <v>752</v>
      </c>
      <c r="J162" s="45">
        <v>1500</v>
      </c>
      <c r="K162" s="201" t="s">
        <v>755</v>
      </c>
      <c r="L162" s="196" t="s">
        <v>755</v>
      </c>
      <c r="M162" s="199"/>
      <c r="N162" s="366">
        <f t="shared" si="32"/>
        <v>44835</v>
      </c>
      <c r="O162" s="366">
        <v>44849</v>
      </c>
      <c r="P162" s="367" t="s">
        <v>780</v>
      </c>
      <c r="Q162" s="461" t="s">
        <v>756</v>
      </c>
      <c r="R162" s="96"/>
    </row>
    <row r="163" spans="2:18" ht="89.25" hidden="1" customHeight="1">
      <c r="B163" s="196" t="s">
        <v>749</v>
      </c>
      <c r="C163" s="234" t="str">
        <f t="shared" ca="1" si="20"/>
        <v>終了</v>
      </c>
      <c r="D163" s="197"/>
      <c r="E163" s="197"/>
      <c r="F163" s="197" t="s">
        <v>22</v>
      </c>
      <c r="G163" s="454"/>
      <c r="H163" s="470"/>
      <c r="I163" s="13" t="s">
        <v>753</v>
      </c>
      <c r="J163" s="45">
        <v>1500</v>
      </c>
      <c r="K163" s="201" t="s">
        <v>754</v>
      </c>
      <c r="L163" s="196" t="s">
        <v>755</v>
      </c>
      <c r="M163" s="199"/>
      <c r="N163" s="366">
        <f t="shared" si="32"/>
        <v>44835</v>
      </c>
      <c r="O163" s="366">
        <v>44849</v>
      </c>
      <c r="P163" s="367" t="s">
        <v>294</v>
      </c>
      <c r="Q163" s="463"/>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452" t="s">
        <v>892</v>
      </c>
      <c r="H179" s="452" t="s">
        <v>894</v>
      </c>
      <c r="I179" s="423" t="s">
        <v>895</v>
      </c>
      <c r="J179" s="45">
        <v>1000</v>
      </c>
      <c r="K179" s="254" t="s">
        <v>290</v>
      </c>
      <c r="L179" s="254" t="s">
        <v>290</v>
      </c>
      <c r="M179" s="243">
        <v>44795</v>
      </c>
      <c r="N179" s="243">
        <f t="shared" si="35"/>
        <v>44827</v>
      </c>
      <c r="O179" s="243">
        <v>44841</v>
      </c>
      <c r="P179" s="458" t="s">
        <v>901</v>
      </c>
      <c r="Q179" s="461" t="s">
        <v>896</v>
      </c>
      <c r="R179" s="257" t="s">
        <v>900</v>
      </c>
    </row>
    <row r="180" spans="2:18" ht="58.5" customHeight="1">
      <c r="B180" s="256" t="s">
        <v>891</v>
      </c>
      <c r="C180" s="252" t="str">
        <f t="shared" ca="1" si="37"/>
        <v>受付中</v>
      </c>
      <c r="D180" s="425" t="s">
        <v>893</v>
      </c>
      <c r="E180" s="425"/>
      <c r="F180" s="425"/>
      <c r="G180" s="453"/>
      <c r="H180" s="453"/>
      <c r="I180" s="13" t="s">
        <v>1001</v>
      </c>
      <c r="J180" s="45" t="s">
        <v>1002</v>
      </c>
      <c r="K180" s="254" t="s">
        <v>290</v>
      </c>
      <c r="L180" s="254" t="s">
        <v>290</v>
      </c>
      <c r="M180" s="243">
        <v>44795</v>
      </c>
      <c r="N180" s="243">
        <f t="shared" si="35"/>
        <v>44930</v>
      </c>
      <c r="O180" s="243">
        <v>44944</v>
      </c>
      <c r="P180" s="459"/>
      <c r="Q180" s="462"/>
      <c r="R180" s="257" t="s">
        <v>898</v>
      </c>
    </row>
    <row r="181" spans="2:18" ht="58.5" hidden="1" customHeight="1">
      <c r="B181" s="256" t="s">
        <v>891</v>
      </c>
      <c r="C181" s="255" t="str">
        <f t="shared" ref="C181:C184" ca="1" si="38">IF($B$1&gt;O181, "終了", IF(O181 - $B$1 &lt;= 14, "要問合", "受付中"))</f>
        <v>終了</v>
      </c>
      <c r="D181" s="421" t="s">
        <v>893</v>
      </c>
      <c r="E181" s="421"/>
      <c r="F181" s="421"/>
      <c r="G181" s="454"/>
      <c r="H181" s="454"/>
      <c r="I181" s="424" t="s">
        <v>897</v>
      </c>
      <c r="J181" s="45"/>
      <c r="K181" s="254" t="s">
        <v>290</v>
      </c>
      <c r="L181" s="254" t="s">
        <v>290</v>
      </c>
      <c r="M181" s="243">
        <v>44795</v>
      </c>
      <c r="N181" s="243">
        <f t="shared" ref="N181:N184" si="39">O181-14</f>
        <v>44855</v>
      </c>
      <c r="O181" s="243">
        <v>44869</v>
      </c>
      <c r="P181" s="460"/>
      <c r="Q181" s="463"/>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452" t="s">
        <v>910</v>
      </c>
      <c r="H183" s="452" t="s">
        <v>911</v>
      </c>
      <c r="I183" s="13" t="s">
        <v>993</v>
      </c>
      <c r="J183" s="45">
        <v>2000</v>
      </c>
      <c r="K183" s="254" t="s">
        <v>912</v>
      </c>
      <c r="L183" s="254" t="s">
        <v>907</v>
      </c>
      <c r="M183" s="243">
        <v>44743</v>
      </c>
      <c r="N183" s="243">
        <f t="shared" si="39"/>
        <v>44820</v>
      </c>
      <c r="O183" s="243">
        <v>44834</v>
      </c>
      <c r="P183" s="242" t="s">
        <v>914</v>
      </c>
      <c r="Q183" s="461" t="s">
        <v>915</v>
      </c>
      <c r="R183" s="466"/>
    </row>
    <row r="184" spans="2:18" ht="75.75" hidden="1" customHeight="1">
      <c r="B184" s="256" t="s">
        <v>909</v>
      </c>
      <c r="C184" s="255" t="str">
        <f t="shared" ca="1" si="38"/>
        <v>終了</v>
      </c>
      <c r="D184" s="255" t="s">
        <v>893</v>
      </c>
      <c r="E184" s="255" t="s">
        <v>22</v>
      </c>
      <c r="F184" s="255"/>
      <c r="G184" s="471"/>
      <c r="H184" s="471"/>
      <c r="I184" s="13" t="s">
        <v>994</v>
      </c>
      <c r="J184" s="45">
        <v>2000</v>
      </c>
      <c r="K184" s="254" t="s">
        <v>912</v>
      </c>
      <c r="L184" s="254" t="s">
        <v>907</v>
      </c>
      <c r="M184" s="243">
        <v>44743</v>
      </c>
      <c r="N184" s="243">
        <f t="shared" si="39"/>
        <v>44820</v>
      </c>
      <c r="O184" s="243">
        <v>44834</v>
      </c>
      <c r="P184" s="242" t="s">
        <v>914</v>
      </c>
      <c r="Q184" s="462"/>
      <c r="R184" s="467"/>
    </row>
    <row r="185" spans="2:18" ht="75.75" hidden="1" customHeight="1">
      <c r="B185" s="256" t="s">
        <v>909</v>
      </c>
      <c r="C185" s="255" t="str">
        <f t="shared" ref="C185:C192" ca="1" si="40">IF($B$1&gt;O185, "終了", IF(O185 - $B$1 &lt;= 14, "要問合", "受付中"))</f>
        <v>終了</v>
      </c>
      <c r="D185" s="255"/>
      <c r="E185" s="255" t="s">
        <v>22</v>
      </c>
      <c r="F185" s="255"/>
      <c r="G185" s="454"/>
      <c r="H185" s="454"/>
      <c r="I185" s="13" t="s">
        <v>995</v>
      </c>
      <c r="J185" s="45">
        <v>1000</v>
      </c>
      <c r="K185" s="254" t="s">
        <v>913</v>
      </c>
      <c r="L185" s="254" t="s">
        <v>907</v>
      </c>
      <c r="M185" s="243">
        <v>44743</v>
      </c>
      <c r="N185" s="243">
        <f t="shared" ref="N185:N192" si="41">O185-14</f>
        <v>44820</v>
      </c>
      <c r="O185" s="243">
        <v>44834</v>
      </c>
      <c r="P185" s="242" t="s">
        <v>914</v>
      </c>
      <c r="Q185" s="463"/>
      <c r="R185" s="468"/>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453" t="s">
        <v>936</v>
      </c>
      <c r="H189" s="474" t="s">
        <v>937</v>
      </c>
      <c r="I189" s="272" t="s">
        <v>990</v>
      </c>
      <c r="J189" s="45" t="s">
        <v>941</v>
      </c>
      <c r="K189" s="262" t="s">
        <v>940</v>
      </c>
      <c r="L189" s="254" t="s">
        <v>942</v>
      </c>
      <c r="M189" s="243"/>
      <c r="N189" s="243">
        <f t="shared" si="41"/>
        <v>44783</v>
      </c>
      <c r="O189" s="258">
        <v>44797</v>
      </c>
      <c r="P189" s="242" t="s">
        <v>938</v>
      </c>
      <c r="Q189" s="464" t="s">
        <v>939</v>
      </c>
      <c r="R189" s="466"/>
    </row>
    <row r="190" spans="2:18" ht="79.5" hidden="1" customHeight="1">
      <c r="B190" s="256" t="s">
        <v>935</v>
      </c>
      <c r="C190" s="255" t="str">
        <f t="shared" ca="1" si="40"/>
        <v>終了</v>
      </c>
      <c r="D190" s="266" t="s">
        <v>22</v>
      </c>
      <c r="E190" s="266" t="s">
        <v>22</v>
      </c>
      <c r="F190" s="255"/>
      <c r="G190" s="453"/>
      <c r="H190" s="474"/>
      <c r="I190" s="272" t="s">
        <v>945</v>
      </c>
      <c r="J190" s="233" t="s">
        <v>1003</v>
      </c>
      <c r="K190" s="254" t="s">
        <v>944</v>
      </c>
      <c r="L190" s="265" t="s">
        <v>290</v>
      </c>
      <c r="M190" s="243"/>
      <c r="N190" s="243">
        <f t="shared" si="41"/>
        <v>44846</v>
      </c>
      <c r="O190" s="243">
        <v>44860</v>
      </c>
      <c r="P190" s="242" t="s">
        <v>943</v>
      </c>
      <c r="Q190" s="465"/>
      <c r="R190" s="468"/>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452" t="s">
        <v>1015</v>
      </c>
      <c r="M198" s="455">
        <v>44743</v>
      </c>
      <c r="N198" s="455">
        <f t="shared" si="43"/>
        <v>44871</v>
      </c>
      <c r="O198" s="455">
        <v>44885</v>
      </c>
      <c r="P198" s="458" t="s">
        <v>1013</v>
      </c>
      <c r="Q198" s="461" t="s">
        <v>1014</v>
      </c>
      <c r="R198" s="466"/>
    </row>
    <row r="199" spans="2:18" ht="93" hidden="1" customHeight="1">
      <c r="B199" s="259" t="s">
        <v>1008</v>
      </c>
      <c r="C199" s="260" t="s">
        <v>2011</v>
      </c>
      <c r="D199" s="260" t="s">
        <v>22</v>
      </c>
      <c r="E199" s="260"/>
      <c r="F199" s="260"/>
      <c r="G199" s="452" t="s">
        <v>1943</v>
      </c>
      <c r="H199" s="452" t="s">
        <v>1944</v>
      </c>
      <c r="I199" s="263" t="s">
        <v>1012</v>
      </c>
      <c r="J199" s="45">
        <v>3000</v>
      </c>
      <c r="K199" s="262"/>
      <c r="L199" s="471"/>
      <c r="M199" s="456"/>
      <c r="N199" s="456"/>
      <c r="O199" s="456"/>
      <c r="P199" s="459"/>
      <c r="Q199" s="462"/>
      <c r="R199" s="467"/>
    </row>
    <row r="200" spans="2:18" ht="45.75" hidden="1" customHeight="1">
      <c r="B200" s="277" t="s">
        <v>1008</v>
      </c>
      <c r="C200" s="440" t="s">
        <v>2011</v>
      </c>
      <c r="D200" s="276" t="s">
        <v>22</v>
      </c>
      <c r="E200" s="276"/>
      <c r="F200" s="276" t="s">
        <v>22</v>
      </c>
      <c r="G200" s="454"/>
      <c r="H200" s="454"/>
      <c r="I200" s="263" t="s">
        <v>1017</v>
      </c>
      <c r="J200" s="233" t="s">
        <v>1018</v>
      </c>
      <c r="K200" s="274"/>
      <c r="L200" s="454"/>
      <c r="M200" s="457"/>
      <c r="N200" s="457"/>
      <c r="O200" s="457"/>
      <c r="P200" s="460"/>
      <c r="Q200" s="463"/>
      <c r="R200" s="468"/>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544" t="s">
        <v>1085</v>
      </c>
      <c r="J210" s="45" t="s">
        <v>1086</v>
      </c>
      <c r="K210" s="452" t="s">
        <v>1090</v>
      </c>
      <c r="L210" s="452" t="s">
        <v>1087</v>
      </c>
      <c r="M210" s="455">
        <v>44814</v>
      </c>
      <c r="N210" s="455">
        <f t="shared" si="45"/>
        <v>44820</v>
      </c>
      <c r="O210" s="455">
        <v>44834</v>
      </c>
      <c r="P210" s="242" t="s">
        <v>1088</v>
      </c>
      <c r="Q210" s="461" t="s">
        <v>1089</v>
      </c>
      <c r="R210" s="96"/>
    </row>
    <row r="211" spans="2:18" ht="99.75" hidden="1" customHeight="1">
      <c r="B211" s="277" t="s">
        <v>1094</v>
      </c>
      <c r="C211" s="361" t="str">
        <f t="shared" ca="1" si="46"/>
        <v>終了</v>
      </c>
      <c r="D211" s="276" t="s">
        <v>22</v>
      </c>
      <c r="E211" s="276" t="s">
        <v>22</v>
      </c>
      <c r="F211" s="276"/>
      <c r="G211" s="278" t="s">
        <v>1083</v>
      </c>
      <c r="H211" s="13" t="s">
        <v>1092</v>
      </c>
      <c r="I211" s="545"/>
      <c r="J211" s="45">
        <v>5000</v>
      </c>
      <c r="K211" s="454"/>
      <c r="L211" s="454"/>
      <c r="M211" s="457"/>
      <c r="N211" s="457"/>
      <c r="O211" s="457"/>
      <c r="P211" s="242" t="s">
        <v>1093</v>
      </c>
      <c r="Q211" s="463"/>
      <c r="R211" s="96"/>
    </row>
    <row r="212" spans="2:18" ht="34.5" hidden="1" customHeight="1">
      <c r="B212" s="277" t="s">
        <v>1099</v>
      </c>
      <c r="C212" s="389" t="str">
        <f t="shared" ca="1" si="46"/>
        <v>終了</v>
      </c>
      <c r="D212" s="276"/>
      <c r="E212" s="276"/>
      <c r="F212" s="276" t="s">
        <v>22</v>
      </c>
      <c r="G212" s="452" t="s">
        <v>1096</v>
      </c>
      <c r="H212" s="13" t="s">
        <v>1097</v>
      </c>
      <c r="I212" s="544" t="s">
        <v>1095</v>
      </c>
      <c r="J212" s="45">
        <v>2500</v>
      </c>
      <c r="K212" s="274" t="s">
        <v>1090</v>
      </c>
      <c r="L212" s="279" t="s">
        <v>1105</v>
      </c>
      <c r="M212" s="243">
        <v>44774</v>
      </c>
      <c r="N212" s="243">
        <f t="shared" si="45"/>
        <v>44848</v>
      </c>
      <c r="O212" s="243">
        <v>44862</v>
      </c>
      <c r="P212" s="242" t="s">
        <v>1711</v>
      </c>
      <c r="Q212" s="546" t="s">
        <v>1712</v>
      </c>
      <c r="R212" s="466"/>
    </row>
    <row r="213" spans="2:18" ht="35.25" hidden="1" customHeight="1">
      <c r="B213" s="308" t="s">
        <v>1099</v>
      </c>
      <c r="C213" s="389" t="str">
        <f t="shared" ca="1" si="46"/>
        <v>終了</v>
      </c>
      <c r="D213" s="276"/>
      <c r="E213" s="276"/>
      <c r="F213" s="276" t="s">
        <v>22</v>
      </c>
      <c r="G213" s="454"/>
      <c r="H213" s="13" t="s">
        <v>1098</v>
      </c>
      <c r="I213" s="545"/>
      <c r="J213" s="45">
        <v>250</v>
      </c>
      <c r="K213" s="274" t="s">
        <v>1090</v>
      </c>
      <c r="L213" s="279" t="s">
        <v>1105</v>
      </c>
      <c r="M213" s="243">
        <v>44774</v>
      </c>
      <c r="N213" s="243">
        <f t="shared" ref="N213" si="47">O213-14</f>
        <v>44848</v>
      </c>
      <c r="O213" s="243">
        <v>44862</v>
      </c>
      <c r="P213" s="242" t="s">
        <v>1711</v>
      </c>
      <c r="Q213" s="547"/>
      <c r="R213" s="468"/>
    </row>
    <row r="214" spans="2:18" ht="136.5" hidden="1" customHeight="1">
      <c r="B214" s="277" t="s">
        <v>1108</v>
      </c>
      <c r="C214" s="276" t="str">
        <f t="shared" ca="1" si="46"/>
        <v>終了</v>
      </c>
      <c r="D214" s="276" t="s">
        <v>22</v>
      </c>
      <c r="E214" s="276" t="s">
        <v>22</v>
      </c>
      <c r="F214" s="276" t="s">
        <v>22</v>
      </c>
      <c r="G214" s="452" t="s">
        <v>1100</v>
      </c>
      <c r="H214" s="13" t="s">
        <v>1101</v>
      </c>
      <c r="I214" s="263" t="s">
        <v>1102</v>
      </c>
      <c r="J214" s="45">
        <v>1000</v>
      </c>
      <c r="K214" s="274" t="s">
        <v>1105</v>
      </c>
      <c r="L214" s="274" t="s">
        <v>1105</v>
      </c>
      <c r="M214" s="243">
        <v>44774</v>
      </c>
      <c r="N214" s="243">
        <f t="shared" si="45"/>
        <v>44851</v>
      </c>
      <c r="O214" s="243">
        <v>44865</v>
      </c>
      <c r="P214" s="242" t="s">
        <v>1103</v>
      </c>
      <c r="Q214" s="461" t="s">
        <v>1104</v>
      </c>
      <c r="R214" s="96"/>
    </row>
    <row r="215" spans="2:18" ht="58.5" hidden="1" customHeight="1">
      <c r="B215" s="277" t="s">
        <v>1108</v>
      </c>
      <c r="C215" s="276" t="str">
        <f t="shared" ca="1" si="46"/>
        <v>要問合</v>
      </c>
      <c r="D215" s="276" t="s">
        <v>22</v>
      </c>
      <c r="E215" s="276" t="s">
        <v>22</v>
      </c>
      <c r="F215" s="276" t="s">
        <v>22</v>
      </c>
      <c r="G215" s="454"/>
      <c r="H215" s="13" t="s">
        <v>1106</v>
      </c>
      <c r="I215" s="263" t="s">
        <v>1107</v>
      </c>
      <c r="J215" s="45">
        <v>200</v>
      </c>
      <c r="K215" s="280" t="s">
        <v>290</v>
      </c>
      <c r="L215" s="274"/>
      <c r="M215" s="243">
        <v>44844</v>
      </c>
      <c r="N215" s="243">
        <f t="shared" si="45"/>
        <v>44891</v>
      </c>
      <c r="O215" s="243">
        <v>44905</v>
      </c>
      <c r="P215" s="242" t="s">
        <v>1740</v>
      </c>
      <c r="Q215" s="463"/>
      <c r="R215" s="96"/>
    </row>
    <row r="216" spans="2:18" ht="58.5" customHeight="1">
      <c r="B216" s="277" t="s">
        <v>1116</v>
      </c>
      <c r="C216" s="276" t="str">
        <f t="shared" ca="1" si="46"/>
        <v>受付中</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452" t="s">
        <v>1152</v>
      </c>
      <c r="H222" s="452"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471"/>
      <c r="H223" s="471"/>
      <c r="I223" s="548"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471"/>
      <c r="H224" s="454"/>
      <c r="I224" s="549"/>
      <c r="J224" s="45" t="s">
        <v>1159</v>
      </c>
      <c r="K224" s="314" t="s">
        <v>290</v>
      </c>
      <c r="L224" s="301" t="s">
        <v>23</v>
      </c>
      <c r="M224" s="243">
        <v>44805</v>
      </c>
      <c r="N224" s="243">
        <f t="shared" si="49"/>
        <v>44851</v>
      </c>
      <c r="O224" s="243">
        <v>44865</v>
      </c>
      <c r="P224" s="242" t="s">
        <v>1030</v>
      </c>
      <c r="Q224" s="54" t="s">
        <v>1160</v>
      </c>
      <c r="R224" s="96"/>
    </row>
    <row r="225" spans="2:18" ht="47.25" customHeight="1">
      <c r="B225" s="308" t="s">
        <v>1166</v>
      </c>
      <c r="C225" s="298" t="str">
        <f t="shared" ref="C225:C238" ca="1" si="50">IF($B$1&gt;O225, "終了", IF(O225 - $B$1 &lt;= 14, "要問合", "受付中"))</f>
        <v>受付中</v>
      </c>
      <c r="D225" s="298" t="s">
        <v>22</v>
      </c>
      <c r="E225" s="298"/>
      <c r="F225" s="298"/>
      <c r="G225" s="454"/>
      <c r="H225" s="13" t="s">
        <v>1162</v>
      </c>
      <c r="I225" s="550"/>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終了</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452" t="s">
        <v>1183</v>
      </c>
      <c r="H227" s="13" t="s">
        <v>1184</v>
      </c>
      <c r="I227" s="13" t="s">
        <v>1186</v>
      </c>
      <c r="J227" s="45" t="s">
        <v>1187</v>
      </c>
      <c r="K227" s="315" t="s">
        <v>1188</v>
      </c>
      <c r="L227" s="314" t="s">
        <v>1181</v>
      </c>
      <c r="M227" s="455">
        <v>44774</v>
      </c>
      <c r="N227" s="455">
        <f t="shared" si="51"/>
        <v>44851</v>
      </c>
      <c r="O227" s="455">
        <v>44865</v>
      </c>
      <c r="P227" s="458" t="s">
        <v>1189</v>
      </c>
      <c r="Q227" s="464" t="s">
        <v>1185</v>
      </c>
      <c r="R227" s="96"/>
    </row>
    <row r="228" spans="2:18" ht="58.5" hidden="1" customHeight="1">
      <c r="B228" s="299" t="s">
        <v>1182</v>
      </c>
      <c r="C228" s="298" t="s">
        <v>1978</v>
      </c>
      <c r="D228" s="298"/>
      <c r="E228" s="298"/>
      <c r="F228" s="298" t="s">
        <v>22</v>
      </c>
      <c r="G228" s="454"/>
      <c r="H228" s="13" t="s">
        <v>1190</v>
      </c>
      <c r="I228" s="13" t="s">
        <v>1191</v>
      </c>
      <c r="J228" s="45" t="s">
        <v>1192</v>
      </c>
      <c r="K228" s="296" t="s">
        <v>1181</v>
      </c>
      <c r="L228" s="296" t="s">
        <v>1193</v>
      </c>
      <c r="M228" s="457"/>
      <c r="N228" s="457"/>
      <c r="O228" s="457"/>
      <c r="P228" s="460"/>
      <c r="Q228" s="465"/>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452" t="s">
        <v>1204</v>
      </c>
      <c r="H230" s="13" t="s">
        <v>1205</v>
      </c>
      <c r="I230" s="13" t="s">
        <v>1209</v>
      </c>
      <c r="J230" s="45">
        <v>1000</v>
      </c>
      <c r="K230" s="296" t="s">
        <v>1207</v>
      </c>
      <c r="L230" s="314" t="s">
        <v>1181</v>
      </c>
      <c r="M230" s="455"/>
      <c r="N230" s="455">
        <f t="shared" si="51"/>
        <v>44827</v>
      </c>
      <c r="O230" s="455">
        <v>44841</v>
      </c>
      <c r="P230" s="458" t="s">
        <v>1208</v>
      </c>
      <c r="Q230" s="54" t="s">
        <v>1206</v>
      </c>
      <c r="R230" s="96"/>
    </row>
    <row r="231" spans="2:18" ht="58.5" hidden="1" customHeight="1">
      <c r="B231" s="299" t="s">
        <v>1210</v>
      </c>
      <c r="C231" s="389" t="str">
        <f t="shared" ca="1" si="50"/>
        <v>終了</v>
      </c>
      <c r="D231" s="298"/>
      <c r="E231" s="298" t="s">
        <v>22</v>
      </c>
      <c r="F231" s="298"/>
      <c r="G231" s="454"/>
      <c r="H231" s="13" t="s">
        <v>1211</v>
      </c>
      <c r="I231" s="13" t="s">
        <v>1212</v>
      </c>
      <c r="J231" s="45" t="s">
        <v>1213</v>
      </c>
      <c r="K231" s="296" t="s">
        <v>1181</v>
      </c>
      <c r="L231" s="314" t="s">
        <v>1181</v>
      </c>
      <c r="M231" s="457"/>
      <c r="N231" s="457"/>
      <c r="O231" s="457"/>
      <c r="P231" s="460"/>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終了</v>
      </c>
      <c r="D240" s="319"/>
      <c r="E240" s="319" t="s">
        <v>22</v>
      </c>
      <c r="F240" s="319"/>
      <c r="G240" s="452"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customHeight="1">
      <c r="B241" s="320" t="s">
        <v>1280</v>
      </c>
      <c r="C241" s="319" t="str">
        <f t="shared" ca="1" si="52"/>
        <v>受付中</v>
      </c>
      <c r="D241" s="319"/>
      <c r="E241" s="319" t="s">
        <v>22</v>
      </c>
      <c r="F241" s="319"/>
      <c r="G241" s="454"/>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終了</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hidden="1" customHeight="1">
      <c r="B259" s="337" t="s">
        <v>1381</v>
      </c>
      <c r="C259" s="338" t="str">
        <f t="shared" ca="1" si="59"/>
        <v>要問合</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終了</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終了</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hidden="1" customHeight="1">
      <c r="B268" s="337" t="s">
        <v>1436</v>
      </c>
      <c r="C268" s="338" t="str">
        <f t="shared" ca="1" si="59"/>
        <v>要問合</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終了</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customHeight="1">
      <c r="B276" s="337" t="s">
        <v>1485</v>
      </c>
      <c r="C276" s="338" t="str">
        <f t="shared" ca="1" si="59"/>
        <v>受付中</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customHeight="1">
      <c r="B277" s="354" t="s">
        <v>1489</v>
      </c>
      <c r="C277" s="355" t="str">
        <f t="shared" ref="C277:C278" ca="1" si="61">IF($B$1&gt;O277, "終了", IF(O277 - $B$1 &lt;= 14, "要問合", "受付中"))</f>
        <v>受付中</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終了</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終了</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hidden="1" customHeight="1">
      <c r="B280" s="359" t="s">
        <v>1508</v>
      </c>
      <c r="C280" s="360" t="str">
        <f t="shared" ca="1" si="63"/>
        <v>要問合</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終了</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customHeight="1">
      <c r="B283" s="359" t="s">
        <v>1525</v>
      </c>
      <c r="C283" s="360" t="str">
        <f t="shared" ca="1" si="63"/>
        <v>受付中</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customHeight="1">
      <c r="B284" s="365" t="s">
        <v>1534</v>
      </c>
      <c r="C284" s="364" t="str">
        <f t="shared" ref="C284:C296" ca="1" si="65">IF($B$1&gt;O284, "終了", IF(O284 - $B$1 &lt;= 14, "要問合", "受付中"))</f>
        <v>受付中</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customHeight="1">
      <c r="B285" s="365" t="s">
        <v>1535</v>
      </c>
      <c r="C285" s="364" t="str">
        <f t="shared" ca="1" si="65"/>
        <v>受付中</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customHeight="1">
      <c r="B287" s="365" t="s">
        <v>1546</v>
      </c>
      <c r="C287" s="364" t="str">
        <f t="shared" ca="1" si="65"/>
        <v>受付中</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終了</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終了</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hidden="1" customHeight="1">
      <c r="B290" s="365" t="s">
        <v>1563</v>
      </c>
      <c r="C290" s="364" t="str">
        <f t="shared" ca="1" si="65"/>
        <v>要問合</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customHeight="1">
      <c r="B291" s="365" t="s">
        <v>1569</v>
      </c>
      <c r="C291" s="364" t="str">
        <f t="shared" ca="1" si="65"/>
        <v>受付中</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終了</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customHeight="1">
      <c r="B294" s="365" t="s">
        <v>1579</v>
      </c>
      <c r="C294" s="364" t="str">
        <f t="shared" ca="1" si="65"/>
        <v>受付中</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要問合</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終了</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終了</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終了</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終了</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終了</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終了</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customHeight="1">
      <c r="B306" s="379" t="s">
        <v>1679</v>
      </c>
      <c r="C306" s="378" t="str">
        <f t="shared" ca="1" si="67"/>
        <v>受付中</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customHeight="1">
      <c r="B307" s="385" t="s">
        <v>1685</v>
      </c>
      <c r="C307" s="384" t="str">
        <f t="shared" ref="C307:C314" ca="1" si="69">IF($B$1&gt;O307, "終了", IF(O307 - $B$1 &lt;= 14, "要問合", "受付中"))</f>
        <v>受付中</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終了</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要問合</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hidden="1" customHeight="1">
      <c r="B310" s="385" t="s">
        <v>1731</v>
      </c>
      <c r="C310" s="384" t="str">
        <f t="shared" ca="1" si="69"/>
        <v>要問合</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customHeight="1">
      <c r="B311" s="393" t="s">
        <v>1732</v>
      </c>
      <c r="C311" s="394" t="str">
        <f t="shared" ca="1" si="69"/>
        <v>受付中</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customHeight="1">
      <c r="B312" s="385" t="s">
        <v>1739</v>
      </c>
      <c r="C312" s="384" t="str">
        <f t="shared" ca="1" si="69"/>
        <v>受付中</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終了</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終了</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要問合</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hidden="1" customHeight="1">
      <c r="B316" s="393" t="s">
        <v>1759</v>
      </c>
      <c r="C316" s="394" t="str">
        <f t="shared" ca="1" si="71"/>
        <v>要問合</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customHeight="1">
      <c r="B317" s="393" t="s">
        <v>1765</v>
      </c>
      <c r="C317" s="394" t="str">
        <f t="shared" ca="1" si="71"/>
        <v>受付中</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終了</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customHeight="1">
      <c r="B319" s="393" t="s">
        <v>1779</v>
      </c>
      <c r="C319" s="394" t="str">
        <f t="shared" ca="1" si="71"/>
        <v>受付中</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customHeight="1">
      <c r="B320" s="393" t="s">
        <v>1786</v>
      </c>
      <c r="C320" s="394" t="str">
        <f t="shared" ca="1" si="71"/>
        <v>受付中</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customHeight="1">
      <c r="B321" s="393" t="s">
        <v>1793</v>
      </c>
      <c r="C321" s="394" t="str">
        <f t="shared" ca="1" si="71"/>
        <v>受付中</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customHeight="1">
      <c r="B323" s="399" t="s">
        <v>1804</v>
      </c>
      <c r="C323" s="400" t="str">
        <f t="shared" ref="C323:C325" ca="1" si="74">IF($B$1&gt;O323, "終了", IF(O323 - $B$1 &lt;= 14, "要問合", "受付中"))</f>
        <v>受付中</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終了</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customHeight="1">
      <c r="B325" s="399" t="s">
        <v>1861</v>
      </c>
      <c r="C325" s="400" t="str">
        <f t="shared" ca="1" si="74"/>
        <v>受付中</v>
      </c>
      <c r="D325" s="400"/>
      <c r="E325" s="406" t="s">
        <v>22</v>
      </c>
      <c r="F325" s="400"/>
      <c r="G325" s="452"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customHeight="1">
      <c r="B326" s="407" t="s">
        <v>1861</v>
      </c>
      <c r="C326" s="406" t="str">
        <f t="shared" ref="C326:C331" ca="1" si="75">IF($B$1&gt;O326, "終了", IF(O326 - $B$1 &lt;= 14, "要問合", "受付中"))</f>
        <v>受付中</v>
      </c>
      <c r="D326" s="406"/>
      <c r="E326" s="406" t="s">
        <v>22</v>
      </c>
      <c r="F326" s="406"/>
      <c r="G326" s="471"/>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customHeight="1">
      <c r="B327" s="407" t="s">
        <v>1872</v>
      </c>
      <c r="C327" s="406" t="str">
        <f t="shared" ca="1" si="75"/>
        <v>受付中</v>
      </c>
      <c r="D327" s="406"/>
      <c r="E327" s="406" t="s">
        <v>22</v>
      </c>
      <c r="F327" s="406"/>
      <c r="G327" s="454"/>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customHeight="1">
      <c r="B328" s="407" t="s">
        <v>1873</v>
      </c>
      <c r="C328" s="406" t="str">
        <f t="shared" ca="1" si="75"/>
        <v>受付中</v>
      </c>
      <c r="D328" s="406"/>
      <c r="E328" s="409"/>
      <c r="F328" s="409" t="s">
        <v>22</v>
      </c>
      <c r="G328" s="452"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customHeight="1">
      <c r="B329" s="407" t="s">
        <v>1882</v>
      </c>
      <c r="C329" s="406" t="str">
        <f t="shared" ca="1" si="75"/>
        <v>受付中</v>
      </c>
      <c r="D329" s="406"/>
      <c r="E329" s="409"/>
      <c r="F329" s="409" t="s">
        <v>22</v>
      </c>
      <c r="G329" s="454"/>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要問合</v>
      </c>
      <c r="D330" s="406" t="s">
        <v>22</v>
      </c>
      <c r="E330" s="406" t="s">
        <v>22</v>
      </c>
      <c r="F330" s="406"/>
      <c r="G330" s="452" t="s">
        <v>1889</v>
      </c>
      <c r="H330" s="452"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要問合</v>
      </c>
      <c r="D331" s="406" t="s">
        <v>22</v>
      </c>
      <c r="E331" s="406" t="s">
        <v>22</v>
      </c>
      <c r="F331" s="406"/>
      <c r="G331" s="454"/>
      <c r="H331" s="454"/>
      <c r="I331" s="13" t="s">
        <v>1888</v>
      </c>
      <c r="J331" s="45">
        <v>200</v>
      </c>
      <c r="K331" s="410" t="s">
        <v>290</v>
      </c>
      <c r="L331" s="413" t="s">
        <v>290</v>
      </c>
      <c r="M331" s="243"/>
      <c r="N331" s="243">
        <f t="shared" si="76"/>
        <v>44886</v>
      </c>
      <c r="O331" s="243">
        <v>44900</v>
      </c>
      <c r="P331" s="242"/>
      <c r="Q331" s="54" t="s">
        <v>1890</v>
      </c>
      <c r="R331" s="96"/>
    </row>
    <row r="332" spans="2:18" ht="108" customHeight="1">
      <c r="B332" s="412" t="s">
        <v>1892</v>
      </c>
      <c r="C332" s="411" t="str">
        <f t="shared" ref="C332:C336" ca="1" si="77">IF($B$1&gt;O332, "終了", IF(O332 - $B$1 &lt;= 14, "要問合", "受付中"))</f>
        <v>受付中</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customHeight="1">
      <c r="B333" s="412" t="s">
        <v>1897</v>
      </c>
      <c r="C333" s="411" t="str">
        <f t="shared" ca="1" si="77"/>
        <v>受付中</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要問合</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hidden="1" customHeight="1">
      <c r="B335" s="412" t="s">
        <v>1910</v>
      </c>
      <c r="C335" s="411" t="str">
        <f t="shared" ca="1" si="77"/>
        <v>要問合</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customHeight="1">
      <c r="B336" s="412" t="s">
        <v>1915</v>
      </c>
      <c r="C336" s="411" t="str">
        <f t="shared" ca="1" si="77"/>
        <v>受付中</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customHeight="1">
      <c r="B337" s="417" t="s">
        <v>1921</v>
      </c>
      <c r="C337" s="416" t="str">
        <f t="shared" ref="C337:C344" ca="1" si="79">IF($B$1&gt;O337, "終了", IF(O337 - $B$1 &lt;= 14, "要問合", "受付中"))</f>
        <v>受付中</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customHeight="1">
      <c r="B338" s="417" t="s">
        <v>1930</v>
      </c>
      <c r="C338" s="416" t="str">
        <f t="shared" ca="1" si="79"/>
        <v>受付中</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customHeight="1">
      <c r="B339" s="417" t="s">
        <v>1945</v>
      </c>
      <c r="C339" s="416" t="str">
        <f t="shared" ca="1" si="79"/>
        <v>受付中</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customHeight="1">
      <c r="B340" s="417" t="s">
        <v>1952</v>
      </c>
      <c r="C340" s="416" t="str">
        <f t="shared" ca="1" si="79"/>
        <v>受付中</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customHeight="1">
      <c r="B341" s="435" t="s">
        <v>1999</v>
      </c>
      <c r="C341" s="436" t="str">
        <f t="shared" ca="1" si="79"/>
        <v>受付中</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customHeight="1">
      <c r="B342" s="435" t="s">
        <v>1999</v>
      </c>
      <c r="C342" s="437" t="str">
        <f t="shared" ca="1" si="79"/>
        <v>受付中</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customHeight="1">
      <c r="B343" s="417" t="s">
        <v>1962</v>
      </c>
      <c r="C343" s="416" t="str">
        <f t="shared" ca="1" si="79"/>
        <v>受付中</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customHeight="1">
      <c r="B344" s="417" t="s">
        <v>1963</v>
      </c>
      <c r="C344" s="416" t="str">
        <f t="shared" ca="1" si="79"/>
        <v>受付中</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customHeight="1">
      <c r="B345" s="430" t="s">
        <v>1969</v>
      </c>
      <c r="C345" s="429" t="str">
        <f t="shared" ref="C345:C352" ca="1" si="82">IF($B$1&gt;O345, "終了", IF(O345 - $B$1 &lt;= 14, "要問合", "受付中"))</f>
        <v>受付中</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customHeight="1">
      <c r="B346" s="430" t="s">
        <v>1979</v>
      </c>
      <c r="C346" s="429" t="str">
        <f t="shared" ca="1" si="82"/>
        <v>受付中</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customHeight="1">
      <c r="B347" s="438" t="s">
        <v>1979</v>
      </c>
      <c r="C347" s="437" t="str">
        <f t="shared" ca="1" si="82"/>
        <v>受付中</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customHeight="1">
      <c r="B348" s="430" t="s">
        <v>1979</v>
      </c>
      <c r="C348" s="429" t="str">
        <f t="shared" ca="1" si="82"/>
        <v>受付中</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customHeight="1">
      <c r="B349" s="430" t="s">
        <v>1988</v>
      </c>
      <c r="C349" s="429" t="str">
        <f t="shared" ca="1" si="82"/>
        <v>受付中</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99.75" customHeight="1">
      <c r="B350" s="430" t="s">
        <v>2012</v>
      </c>
      <c r="C350" s="429" t="str">
        <f t="shared" ca="1" si="82"/>
        <v>受付中</v>
      </c>
      <c r="D350" s="429"/>
      <c r="E350" s="443" t="s">
        <v>22</v>
      </c>
      <c r="F350" s="429"/>
      <c r="G350" s="427" t="s">
        <v>2014</v>
      </c>
      <c r="H350" s="441" t="s">
        <v>2051</v>
      </c>
      <c r="I350" s="13" t="s">
        <v>2015</v>
      </c>
      <c r="J350" s="45">
        <v>2000</v>
      </c>
      <c r="K350" s="442" t="s">
        <v>290</v>
      </c>
      <c r="L350" s="442" t="s">
        <v>290</v>
      </c>
      <c r="M350" s="243">
        <v>44896</v>
      </c>
      <c r="N350" s="243">
        <f t="shared" si="83"/>
        <v>44955</v>
      </c>
      <c r="O350" s="243">
        <v>44969</v>
      </c>
      <c r="P350" s="242" t="s">
        <v>2016</v>
      </c>
      <c r="Q350" s="54" t="s">
        <v>2017</v>
      </c>
      <c r="R350" s="96"/>
    </row>
    <row r="351" spans="2:18" ht="179.25" customHeight="1">
      <c r="B351" s="430" t="s">
        <v>2013</v>
      </c>
      <c r="C351" s="429" t="str">
        <f t="shared" ca="1" si="82"/>
        <v>受付中</v>
      </c>
      <c r="D351" s="429"/>
      <c r="E351" s="429" t="s">
        <v>22</v>
      </c>
      <c r="F351" s="448" t="s">
        <v>22</v>
      </c>
      <c r="G351" s="427" t="s">
        <v>2052</v>
      </c>
      <c r="H351" s="13" t="s">
        <v>2022</v>
      </c>
      <c r="I351" s="13" t="s">
        <v>2018</v>
      </c>
      <c r="J351" s="45" t="s">
        <v>2021</v>
      </c>
      <c r="K351" s="442" t="s">
        <v>290</v>
      </c>
      <c r="L351" s="442" t="s">
        <v>290</v>
      </c>
      <c r="M351" s="243"/>
      <c r="N351" s="243">
        <f t="shared" si="83"/>
        <v>44925</v>
      </c>
      <c r="O351" s="243">
        <v>44939</v>
      </c>
      <c r="P351" s="242" t="s">
        <v>2019</v>
      </c>
      <c r="Q351" s="54" t="s">
        <v>2020</v>
      </c>
      <c r="R351" s="96"/>
    </row>
    <row r="352" spans="2:18" ht="269.25" customHeight="1">
      <c r="B352" s="430" t="s">
        <v>2023</v>
      </c>
      <c r="C352" s="429" t="str">
        <f t="shared" ca="1" si="82"/>
        <v>受付中</v>
      </c>
      <c r="D352" s="429" t="s">
        <v>22</v>
      </c>
      <c r="E352" s="445" t="s">
        <v>22</v>
      </c>
      <c r="F352" s="445" t="s">
        <v>22</v>
      </c>
      <c r="G352" s="427" t="s">
        <v>2024</v>
      </c>
      <c r="H352" s="13" t="s">
        <v>2025</v>
      </c>
      <c r="I352" s="13" t="s">
        <v>2027</v>
      </c>
      <c r="J352" s="447" t="s">
        <v>290</v>
      </c>
      <c r="K352" s="447" t="s">
        <v>290</v>
      </c>
      <c r="L352" s="451" t="s">
        <v>290</v>
      </c>
      <c r="M352" s="243">
        <v>44883</v>
      </c>
      <c r="N352" s="243">
        <f t="shared" si="83"/>
        <v>44930</v>
      </c>
      <c r="O352" s="243">
        <v>44944</v>
      </c>
      <c r="P352" s="242"/>
      <c r="Q352" s="54" t="s">
        <v>2050</v>
      </c>
      <c r="R352" s="96" t="s">
        <v>2026</v>
      </c>
    </row>
    <row r="353" spans="2:18" ht="148.5" customHeight="1">
      <c r="B353" s="444" t="s">
        <v>2028</v>
      </c>
      <c r="C353" s="443" t="str">
        <f t="shared" ref="C353:C367" ca="1" si="84">IF($B$1&gt;O353, "終了", IF(O353 - $B$1 &lt;= 14, "要問合", "受付中"))</f>
        <v>受付中</v>
      </c>
      <c r="D353" s="443"/>
      <c r="E353" s="443" t="s">
        <v>22</v>
      </c>
      <c r="F353" s="443"/>
      <c r="G353" s="441" t="s">
        <v>2029</v>
      </c>
      <c r="H353" s="13" t="s">
        <v>2030</v>
      </c>
      <c r="I353" s="13" t="s">
        <v>2031</v>
      </c>
      <c r="J353" s="45" t="s">
        <v>2032</v>
      </c>
      <c r="K353" s="447" t="s">
        <v>290</v>
      </c>
      <c r="L353" s="451" t="s">
        <v>290</v>
      </c>
      <c r="M353" s="243">
        <v>44927</v>
      </c>
      <c r="N353" s="243">
        <f t="shared" ref="N353:N367" si="85">O353-14</f>
        <v>44971</v>
      </c>
      <c r="O353" s="243">
        <v>44985</v>
      </c>
      <c r="P353" s="242" t="s">
        <v>1784</v>
      </c>
      <c r="Q353" s="54" t="s">
        <v>2033</v>
      </c>
      <c r="R353" s="96"/>
    </row>
    <row r="354" spans="2:18" ht="85.5" customHeight="1">
      <c r="B354" s="444" t="s">
        <v>2034</v>
      </c>
      <c r="C354" s="443" t="str">
        <f t="shared" ca="1" si="84"/>
        <v>受付中</v>
      </c>
      <c r="D354" s="443"/>
      <c r="E354" s="443"/>
      <c r="F354" s="446" t="s">
        <v>22</v>
      </c>
      <c r="G354" s="441" t="s">
        <v>2035</v>
      </c>
      <c r="H354" s="13" t="s">
        <v>2036</v>
      </c>
      <c r="I354" s="13" t="s">
        <v>2046</v>
      </c>
      <c r="J354" s="45" t="s">
        <v>2040</v>
      </c>
      <c r="K354" s="442" t="s">
        <v>2037</v>
      </c>
      <c r="L354" s="451" t="s">
        <v>290</v>
      </c>
      <c r="M354" s="243"/>
      <c r="N354" s="243">
        <f t="shared" si="85"/>
        <v>44907</v>
      </c>
      <c r="O354" s="243">
        <v>44921</v>
      </c>
      <c r="P354" s="242" t="s">
        <v>2038</v>
      </c>
      <c r="Q354" s="54" t="s">
        <v>2039</v>
      </c>
      <c r="R354" s="96"/>
    </row>
    <row r="355" spans="2:18" ht="89.25" customHeight="1">
      <c r="B355" s="444" t="s">
        <v>2041</v>
      </c>
      <c r="C355" s="443" t="str">
        <f t="shared" ca="1" si="84"/>
        <v>受付中</v>
      </c>
      <c r="D355" s="443"/>
      <c r="E355" s="443"/>
      <c r="F355" s="443" t="s">
        <v>22</v>
      </c>
      <c r="G355" s="441" t="s">
        <v>2042</v>
      </c>
      <c r="H355" s="13" t="s">
        <v>2043</v>
      </c>
      <c r="I355" s="13" t="s">
        <v>2047</v>
      </c>
      <c r="J355" s="45" t="s">
        <v>2048</v>
      </c>
      <c r="K355" s="442" t="s">
        <v>2049</v>
      </c>
      <c r="L355" s="451" t="s">
        <v>290</v>
      </c>
      <c r="M355" s="243">
        <v>44896</v>
      </c>
      <c r="N355" s="243">
        <f t="shared" si="85"/>
        <v>45032</v>
      </c>
      <c r="O355" s="243">
        <v>45046</v>
      </c>
      <c r="P355" s="242" t="s">
        <v>2044</v>
      </c>
      <c r="Q355" s="54" t="s">
        <v>2045</v>
      </c>
      <c r="R355" s="96"/>
    </row>
    <row r="356" spans="2:18" ht="75.75" customHeight="1">
      <c r="B356" s="444" t="s">
        <v>2053</v>
      </c>
      <c r="C356" s="443" t="str">
        <f t="shared" ca="1" si="84"/>
        <v>受付中</v>
      </c>
      <c r="D356" s="450" t="s">
        <v>22</v>
      </c>
      <c r="E356" s="443"/>
      <c r="F356" s="450" t="s">
        <v>22</v>
      </c>
      <c r="G356" s="441" t="s">
        <v>2055</v>
      </c>
      <c r="H356" s="13" t="s">
        <v>2056</v>
      </c>
      <c r="I356" s="13" t="s">
        <v>2057</v>
      </c>
      <c r="J356" s="45">
        <v>1500</v>
      </c>
      <c r="K356" s="442" t="s">
        <v>2058</v>
      </c>
      <c r="L356" s="449" t="s">
        <v>290</v>
      </c>
      <c r="M356" s="243">
        <v>44887</v>
      </c>
      <c r="N356" s="243">
        <f t="shared" si="85"/>
        <v>44952</v>
      </c>
      <c r="O356" s="243">
        <v>44966</v>
      </c>
      <c r="P356" s="112" t="s">
        <v>1702</v>
      </c>
      <c r="Q356" s="54" t="s">
        <v>2054</v>
      </c>
      <c r="R356" s="96"/>
    </row>
    <row r="357" spans="2:18" ht="58.5" hidden="1" customHeight="1">
      <c r="B357" s="444"/>
      <c r="C357" s="443" t="str">
        <f t="shared" ca="1" si="84"/>
        <v>終了</v>
      </c>
      <c r="D357" s="443"/>
      <c r="E357" s="443"/>
      <c r="F357" s="443"/>
      <c r="G357" s="441"/>
      <c r="H357" s="13"/>
      <c r="I357" s="13"/>
      <c r="J357" s="45"/>
      <c r="K357" s="442"/>
      <c r="L357" s="442"/>
      <c r="M357" s="243"/>
      <c r="N357" s="243">
        <f t="shared" si="85"/>
        <v>-14</v>
      </c>
      <c r="O357" s="243"/>
      <c r="P357" s="242"/>
      <c r="Q357" s="54"/>
      <c r="R357" s="96"/>
    </row>
    <row r="358" spans="2:18" ht="58.5" hidden="1" customHeight="1">
      <c r="B358" s="444"/>
      <c r="C358" s="443" t="str">
        <f t="shared" ca="1" si="84"/>
        <v>終了</v>
      </c>
      <c r="D358" s="443"/>
      <c r="E358" s="443"/>
      <c r="F358" s="443"/>
      <c r="G358" s="441"/>
      <c r="H358" s="13"/>
      <c r="I358" s="13"/>
      <c r="J358" s="45"/>
      <c r="K358" s="442"/>
      <c r="L358" s="442"/>
      <c r="M358" s="243"/>
      <c r="N358" s="243">
        <f t="shared" si="85"/>
        <v>-14</v>
      </c>
      <c r="O358" s="243"/>
      <c r="P358" s="242"/>
      <c r="Q358" s="54"/>
      <c r="R358" s="96"/>
    </row>
    <row r="359" spans="2:18" ht="58.5" hidden="1" customHeight="1">
      <c r="B359" s="444"/>
      <c r="C359" s="443" t="str">
        <f t="shared" ca="1" si="84"/>
        <v>終了</v>
      </c>
      <c r="D359" s="443"/>
      <c r="E359" s="443"/>
      <c r="F359" s="443"/>
      <c r="G359" s="441"/>
      <c r="H359" s="13"/>
      <c r="I359" s="13"/>
      <c r="J359" s="45"/>
      <c r="K359" s="442"/>
      <c r="L359" s="442"/>
      <c r="M359" s="243"/>
      <c r="N359" s="243">
        <f t="shared" si="85"/>
        <v>-14</v>
      </c>
      <c r="O359" s="243"/>
      <c r="P359" s="242"/>
      <c r="Q359" s="54"/>
      <c r="R359" s="96"/>
    </row>
    <row r="360" spans="2:18" ht="58.5" hidden="1" customHeight="1">
      <c r="B360" s="444"/>
      <c r="C360" s="443" t="str">
        <f t="shared" ca="1" si="84"/>
        <v>終了</v>
      </c>
      <c r="D360" s="443"/>
      <c r="E360" s="443"/>
      <c r="F360" s="443"/>
      <c r="G360" s="441"/>
      <c r="H360" s="13"/>
      <c r="I360" s="13"/>
      <c r="J360" s="45"/>
      <c r="K360" s="442"/>
      <c r="L360" s="442"/>
      <c r="M360" s="243"/>
      <c r="N360" s="243">
        <f t="shared" si="85"/>
        <v>-14</v>
      </c>
      <c r="O360" s="243"/>
      <c r="P360" s="242"/>
      <c r="Q360" s="54"/>
      <c r="R360" s="96"/>
    </row>
    <row r="361" spans="2:18" ht="58.5" hidden="1" customHeight="1">
      <c r="B361" s="444"/>
      <c r="C361" s="443" t="str">
        <f t="shared" ca="1" si="84"/>
        <v>終了</v>
      </c>
      <c r="D361" s="443"/>
      <c r="E361" s="443"/>
      <c r="F361" s="443"/>
      <c r="G361" s="441"/>
      <c r="H361" s="13"/>
      <c r="I361" s="13"/>
      <c r="J361" s="45"/>
      <c r="K361" s="442"/>
      <c r="L361" s="442"/>
      <c r="M361" s="243"/>
      <c r="N361" s="243">
        <f t="shared" si="85"/>
        <v>-14</v>
      </c>
      <c r="O361" s="243"/>
      <c r="P361" s="242"/>
      <c r="Q361" s="54"/>
      <c r="R361" s="96"/>
    </row>
    <row r="362" spans="2:18" ht="58.5" hidden="1" customHeight="1">
      <c r="B362" s="444"/>
      <c r="C362" s="443" t="str">
        <f t="shared" ca="1" si="84"/>
        <v>終了</v>
      </c>
      <c r="D362" s="443"/>
      <c r="E362" s="443"/>
      <c r="F362" s="443"/>
      <c r="G362" s="441"/>
      <c r="H362" s="13"/>
      <c r="I362" s="13"/>
      <c r="J362" s="45"/>
      <c r="K362" s="442"/>
      <c r="L362" s="442"/>
      <c r="M362" s="243"/>
      <c r="N362" s="243">
        <f t="shared" si="85"/>
        <v>-14</v>
      </c>
      <c r="O362" s="243"/>
      <c r="P362" s="242"/>
      <c r="Q362" s="54"/>
      <c r="R362" s="96"/>
    </row>
    <row r="363" spans="2:18" ht="58.5" hidden="1" customHeight="1">
      <c r="B363" s="444"/>
      <c r="C363" s="443" t="str">
        <f t="shared" ca="1" si="84"/>
        <v>終了</v>
      </c>
      <c r="D363" s="443"/>
      <c r="E363" s="443"/>
      <c r="F363" s="443"/>
      <c r="G363" s="441"/>
      <c r="H363" s="13"/>
      <c r="I363" s="13"/>
      <c r="J363" s="45"/>
      <c r="K363" s="442"/>
      <c r="L363" s="442"/>
      <c r="M363" s="243"/>
      <c r="N363" s="243">
        <f t="shared" si="85"/>
        <v>-14</v>
      </c>
      <c r="O363" s="243"/>
      <c r="P363" s="242"/>
      <c r="Q363" s="54"/>
      <c r="R363" s="96"/>
    </row>
    <row r="364" spans="2:18" ht="58.5" hidden="1" customHeight="1">
      <c r="B364" s="444"/>
      <c r="C364" s="443" t="str">
        <f t="shared" ca="1" si="84"/>
        <v>終了</v>
      </c>
      <c r="D364" s="443"/>
      <c r="E364" s="443"/>
      <c r="F364" s="443"/>
      <c r="G364" s="441"/>
      <c r="H364" s="13"/>
      <c r="I364" s="13"/>
      <c r="J364" s="45"/>
      <c r="K364" s="442"/>
      <c r="L364" s="442"/>
      <c r="M364" s="243"/>
      <c r="N364" s="243">
        <f t="shared" si="85"/>
        <v>-14</v>
      </c>
      <c r="O364" s="243"/>
      <c r="P364" s="242"/>
      <c r="Q364" s="54"/>
      <c r="R364" s="96"/>
    </row>
    <row r="365" spans="2:18" ht="58.5" hidden="1" customHeight="1">
      <c r="B365" s="444"/>
      <c r="C365" s="443" t="str">
        <f t="shared" ca="1" si="84"/>
        <v>終了</v>
      </c>
      <c r="D365" s="443"/>
      <c r="E365" s="443"/>
      <c r="F365" s="443"/>
      <c r="G365" s="441"/>
      <c r="H365" s="13"/>
      <c r="I365" s="13"/>
      <c r="J365" s="45"/>
      <c r="K365" s="442"/>
      <c r="L365" s="442"/>
      <c r="M365" s="243"/>
      <c r="N365" s="243">
        <f t="shared" si="85"/>
        <v>-14</v>
      </c>
      <c r="O365" s="243"/>
      <c r="P365" s="242"/>
      <c r="Q365" s="54"/>
      <c r="R365" s="96"/>
    </row>
    <row r="366" spans="2:18" ht="58.5" hidden="1" customHeight="1">
      <c r="B366" s="444"/>
      <c r="C366" s="443" t="str">
        <f t="shared" ca="1" si="84"/>
        <v>終了</v>
      </c>
      <c r="D366" s="443"/>
      <c r="E366" s="443"/>
      <c r="F366" s="443"/>
      <c r="G366" s="441"/>
      <c r="H366" s="13"/>
      <c r="I366" s="13"/>
      <c r="J366" s="45"/>
      <c r="K366" s="442"/>
      <c r="L366" s="442"/>
      <c r="M366" s="243"/>
      <c r="N366" s="243">
        <f t="shared" si="85"/>
        <v>-14</v>
      </c>
      <c r="O366" s="243"/>
      <c r="P366" s="242"/>
      <c r="Q366" s="54"/>
      <c r="R366" s="96"/>
    </row>
    <row r="367" spans="2:18" ht="58.5" hidden="1" customHeight="1">
      <c r="B367" s="444"/>
      <c r="C367" s="443" t="str">
        <f t="shared" ca="1" si="84"/>
        <v>終了</v>
      </c>
      <c r="D367" s="443"/>
      <c r="E367" s="443"/>
      <c r="F367" s="443"/>
      <c r="G367" s="441"/>
      <c r="H367" s="13"/>
      <c r="I367" s="13"/>
      <c r="J367" s="45"/>
      <c r="K367" s="442"/>
      <c r="L367" s="442"/>
      <c r="M367" s="243"/>
      <c r="N367" s="243">
        <f t="shared" si="85"/>
        <v>-14</v>
      </c>
      <c r="O367" s="243"/>
      <c r="P367" s="242"/>
      <c r="Q367" s="54"/>
      <c r="R367" s="96"/>
    </row>
    <row r="1044224" spans="8:9">
      <c r="H1044224" s="9"/>
      <c r="I1044224" s="9"/>
    </row>
  </sheetData>
  <autoFilter ref="B9:R367" xr:uid="{FA5CC778-59CA-459F-9207-4D661810715B}">
    <filterColumn colId="1">
      <filters>
        <filter val="受付中"/>
      </filters>
    </filterColumn>
  </autoFilter>
  <mergeCells count="255">
    <mergeCell ref="G330:G331"/>
    <mergeCell ref="H330:H331"/>
    <mergeCell ref="G328:G329"/>
    <mergeCell ref="G325:G327"/>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G222:G225"/>
    <mergeCell ref="H222:H224"/>
    <mergeCell ref="I223:I225"/>
    <mergeCell ref="Q214:Q215"/>
    <mergeCell ref="G214:G215"/>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G179:G181"/>
    <mergeCell ref="H179:H181"/>
    <mergeCell ref="M198:M200"/>
    <mergeCell ref="O198:O200"/>
    <mergeCell ref="N198:N200"/>
    <mergeCell ref="P198:P200"/>
    <mergeCell ref="Q198:Q200"/>
    <mergeCell ref="G240:G241"/>
    <mergeCell ref="G227:G228"/>
    <mergeCell ref="M227:M228"/>
    <mergeCell ref="N227:N228"/>
    <mergeCell ref="O227:O228"/>
    <mergeCell ref="P227:P228"/>
    <mergeCell ref="Q227:Q228"/>
    <mergeCell ref="M230:M231"/>
    <mergeCell ref="N230:N231"/>
    <mergeCell ref="O230:O231"/>
    <mergeCell ref="P230:P231"/>
    <mergeCell ref="G230:G231"/>
    <mergeCell ref="G199:G200"/>
    <mergeCell ref="H199:H200"/>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 ref="Q350" r:id="rId283" xr:uid="{37F119F9-46B2-4B4A-8CFB-5453A3B4416A}"/>
    <hyperlink ref="Q351" r:id="rId284" xr:uid="{45673BE5-732A-4BC3-B4C4-E194A1C4073D}"/>
    <hyperlink ref="Q353" r:id="rId285" location="grant" xr:uid="{97F6CF2A-501F-40A2-8082-A5FA3778A53A}"/>
    <hyperlink ref="Q354" r:id="rId286" xr:uid="{B8036550-B43A-440D-8E70-C722BA12173D}"/>
    <hyperlink ref="Q355" r:id="rId287" xr:uid="{D33C7A64-2E8B-402A-A1DD-478043ABEBFC}"/>
    <hyperlink ref="Q352" r:id="rId288" xr:uid="{75D35CB5-C32F-4BBD-B425-45BB7E3D133B}"/>
    <hyperlink ref="Q356" r:id="rId289" xr:uid="{D23AC702-FCCD-4E49-9E97-2E2013CEEF1B}"/>
  </hyperlinks>
  <printOptions horizontalCentered="1"/>
  <pageMargins left="0.59055118110236227" right="0.59055118110236227" top="0.59055118110236227" bottom="0.39370078740157483" header="0.31496062992125984" footer="0.31496062992125984"/>
  <pageSetup paperSize="9" scale="57" fitToHeight="0" orientation="landscape" r:id="rId290"/>
  <headerFooter>
    <oddFooter>&amp;C&amp;P</oddFooter>
  </headerFooter>
  <rowBreaks count="1" manualBreakCount="1">
    <brk id="74" max="16383" man="1"/>
  </rowBreaks>
  <legacyDrawing r:id="rId2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2022-12-05T01:21:08Z</cp:lastPrinted>
  <dcterms:created xsi:type="dcterms:W3CDTF">2018-11-09T00:57:24Z</dcterms:created>
  <dcterms:modified xsi:type="dcterms:W3CDTF">2022-12-05T01:22:22Z</dcterms:modified>
</cp:coreProperties>
</file>