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620E867A-846A-417C-AD9E-0E66FC8DD66C}"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'!$B$9:$R$403</definedName>
    <definedName name="_xlnm.Print_Area" localSheetId="0">'2022年度募集一覧 '!$B$399:$R$401</definedName>
    <definedName name="_xlnm.Print_Titles" localSheetId="0">'2022年度募集一覧 '!$2:$9</definedName>
  </definedNames>
  <calcPr calcId="191029"/>
</workbook>
</file>

<file path=xl/calcChain.xml><?xml version="1.0" encoding="utf-8"?>
<calcChain xmlns="http://schemas.openxmlformats.org/spreadsheetml/2006/main">
  <c r="N398" i="11" l="1"/>
  <c r="N397" i="11"/>
  <c r="N396" i="11"/>
  <c r="N395" i="11"/>
  <c r="N403" i="11"/>
  <c r="N402" i="11"/>
  <c r="N401" i="11"/>
  <c r="N400" i="11"/>
  <c r="N399" i="11"/>
  <c r="N394" i="11" l="1"/>
  <c r="N393" i="11"/>
  <c r="N392" i="11"/>
  <c r="N391" i="11"/>
  <c r="N390" i="11"/>
  <c r="N389" i="11"/>
  <c r="N388" i="11"/>
  <c r="N387" i="11"/>
  <c r="N386" i="11" l="1"/>
  <c r="N385" i="11"/>
  <c r="N384" i="11"/>
  <c r="N383" i="11"/>
  <c r="N382" i="11"/>
  <c r="N381" i="11"/>
  <c r="N380" i="11"/>
  <c r="N379" i="11"/>
  <c r="N378" i="11" l="1"/>
  <c r="N377" i="11"/>
  <c r="N376" i="11"/>
  <c r="N375" i="11"/>
  <c r="N374" i="11"/>
  <c r="N367" i="11" l="1"/>
  <c r="N373" i="11" l="1"/>
  <c r="N372" i="11"/>
  <c r="N371" i="11"/>
  <c r="N370" i="11"/>
  <c r="N369" i="11"/>
  <c r="N368" i="11"/>
  <c r="N366" i="11" l="1"/>
  <c r="N365" i="11"/>
  <c r="N364" i="11"/>
  <c r="N363" i="11"/>
  <c r="N362" i="11"/>
  <c r="N361" i="11"/>
  <c r="N360" i="11"/>
  <c r="N359" i="11"/>
  <c r="N358" i="11"/>
  <c r="N357" i="11"/>
  <c r="N356" i="11"/>
  <c r="N355" i="11"/>
  <c r="N354" i="11"/>
  <c r="N353" i="11"/>
  <c r="N342" i="11" l="1"/>
  <c r="N341" i="11"/>
  <c r="N352" i="11" l="1"/>
  <c r="N351" i="11"/>
  <c r="N350" i="11"/>
  <c r="N349" i="11"/>
  <c r="N348" i="11"/>
  <c r="N347" i="11"/>
  <c r="N346" i="11"/>
  <c r="N345" i="11"/>
  <c r="N337" i="11" l="1"/>
  <c r="N344" i="11" l="1"/>
  <c r="N343" i="11"/>
  <c r="N340" i="11"/>
  <c r="N339" i="11"/>
  <c r="N338" i="11"/>
  <c r="N336" i="11" l="1"/>
  <c r="N335" i="11"/>
  <c r="N334" i="11"/>
  <c r="N333" i="11"/>
  <c r="N332" i="11"/>
  <c r="N331" i="11" l="1"/>
  <c r="N330" i="11"/>
  <c r="N329" i="11"/>
  <c r="N328" i="11"/>
  <c r="N327" i="11"/>
  <c r="N326" i="11"/>
  <c r="N322" i="11" l="1"/>
  <c r="N325" i="11" l="1"/>
  <c r="N324" i="11"/>
  <c r="N323" i="11"/>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403" i="11" l="1"/>
  <c r="C401" i="11"/>
  <c r="C399" i="11"/>
  <c r="C397" i="11"/>
  <c r="C398" i="11"/>
  <c r="C402" i="11"/>
  <c r="C400" i="11"/>
  <c r="C396" i="11"/>
  <c r="C394" i="11"/>
  <c r="C392" i="11"/>
  <c r="C390" i="11"/>
  <c r="C388" i="11"/>
  <c r="C393" i="11"/>
  <c r="C391" i="11"/>
  <c r="C389" i="11"/>
  <c r="C387" i="11"/>
  <c r="C395" i="11"/>
  <c r="C386" i="11"/>
  <c r="C384" i="11"/>
  <c r="C382" i="11"/>
  <c r="C380" i="11"/>
  <c r="C385" i="11"/>
  <c r="C383" i="11"/>
  <c r="C381" i="11"/>
  <c r="C379" i="11"/>
  <c r="C377" i="11"/>
  <c r="C375" i="11"/>
  <c r="C378" i="11"/>
  <c r="C376" i="11"/>
  <c r="C374" i="11"/>
  <c r="C372" i="11"/>
  <c r="C371" i="11"/>
  <c r="C369" i="11"/>
  <c r="C373" i="11"/>
  <c r="C370" i="11"/>
  <c r="C368" i="11"/>
  <c r="C365" i="11"/>
  <c r="C363" i="11"/>
  <c r="C361" i="11"/>
  <c r="C359" i="11"/>
  <c r="C357" i="11"/>
  <c r="C355" i="11"/>
  <c r="C353" i="11"/>
  <c r="C367" i="11"/>
  <c r="C366" i="11"/>
  <c r="C364" i="11"/>
  <c r="C362" i="11"/>
  <c r="C360" i="11"/>
  <c r="C358" i="11"/>
  <c r="C356" i="11"/>
  <c r="C354" i="11"/>
  <c r="C341" i="11"/>
  <c r="C342" i="11"/>
  <c r="C352" i="11"/>
  <c r="C348" i="11"/>
  <c r="C351" i="11"/>
  <c r="C349" i="11"/>
  <c r="C347" i="11"/>
  <c r="C345" i="11"/>
  <c r="C350" i="11"/>
  <c r="C346" i="11"/>
  <c r="C344" i="11"/>
  <c r="C340" i="11"/>
  <c r="C338" i="11"/>
  <c r="C339" i="11"/>
  <c r="C337" i="11"/>
  <c r="C343" i="11"/>
  <c r="C335" i="11"/>
  <c r="C333" i="11"/>
  <c r="C336" i="11"/>
  <c r="C334" i="11"/>
  <c r="C332" i="11"/>
  <c r="C330" i="11"/>
  <c r="C328" i="11"/>
  <c r="C326" i="11"/>
  <c r="C331" i="11"/>
  <c r="C329" i="11"/>
  <c r="C327" i="11"/>
  <c r="C324" i="11"/>
  <c r="C325" i="11"/>
  <c r="C323" i="11"/>
  <c r="C313" i="1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<sst xmlns="http://schemas.openxmlformats.org/spreadsheetml/2006/main" count="3470" uniqueCount="2257">
  <si>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</si>
  <si>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</si>
  <si>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</si>
  <si>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</si>
  <si>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</si>
  <si>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</si>
  <si>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</si>
  <si>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</si>
  <si>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</si>
  <si>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</si>
  <si>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</si>
  <si>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</si>
  <si>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</si>
  <si>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</si>
  <si>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</si>
  <si>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</si>
  <si>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</si>
  <si>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</si>
  <si>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</si>
  <si>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</si>
  <si>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</si>
  <si>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</si>
  <si>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</si>
  <si>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</si>
  <si>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</si>
  <si>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</si>
  <si>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</si>
  <si>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</si>
  <si>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</si>
  <si>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</si>
  <si>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</si>
  <si>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</si>
  <si>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</si>
  <si>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</si>
  <si>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</si>
  <si>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</si>
  <si>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</si>
  <si>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</si>
  <si>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</si>
  <si>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</si>
  <si>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</si>
  <si>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</si>
  <si>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</si>
  <si>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</si>
  <si>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</si>
  <si>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</si>
  <si>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</si>
  <si>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</si>
  <si>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</si>
  <si>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</si>
  <si>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</si>
  <si>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</si>
  <si>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</si>
  <si>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</si>
  <si>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</si>
  <si>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</si>
  <si>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</si>
  <si>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</si>
  <si>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</si>
  <si>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</si>
  <si>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</si>
  <si>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</si>
  <si>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</si>
  <si>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</si>
  <si>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</si>
  <si>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</si>
  <si>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</si>
  <si>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</si>
  <si>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</si>
  <si>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</si>
  <si>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</si>
  <si>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</si>
  <si>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</si>
  <si>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</si>
  <si>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</si>
  <si>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</si>
  <si>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</si>
  <si>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</si>
  <si>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</si>
  <si>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</si>
  <si>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</si>
  <si>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</si>
  <si>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</si>
  <si>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</si>
  <si>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</si>
  <si>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</si>
  <si>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</si>
  <si>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</si>
  <si>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</si>
  <si>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</si>
  <si>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</si>
  <si>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</si>
  <si>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</si>
  <si>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</si>
  <si>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</si>
  <si>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</si>
  <si>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</si>
  <si>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</si>
  <si>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</si>
  <si>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</si>
  <si>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</si>
  <si>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</si>
  <si>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</si>
  <si>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</si>
  <si>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</si>
  <si>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</si>
  <si>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</si>
  <si>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</si>
  <si>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</si>
  <si>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</si>
  <si>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</si>
  <si>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</si>
  <si>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</si>
  <si>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</si>
  <si>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</si>
  <si>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</si>
  <si>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</si>
  <si>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</si>
  <si>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</si>
  <si>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</si>
  <si>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</si>
  <si>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</si>
  <si>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</si>
  <si>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</si>
  <si>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</si>
  <si>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</si>
  <si>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</si>
  <si>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</si>
  <si>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</si>
  <si>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</si>
  <si>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</si>
  <si>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</si>
  <si>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</si>
  <si>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</si>
  <si>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</si>
  <si>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</si>
  <si>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</si>
  <si>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</si>
  <si>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</si>
  <si>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</si>
  <si>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</si>
  <si>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</si>
  <si>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</si>
  <si>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</si>
  <si>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</si>
  <si>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</si>
  <si>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</si>
  <si>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</si>
  <si>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</si>
  <si>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</si>
  <si>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</si>
  <si>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</si>
  <si>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</si>
  <si>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</si>
  <si>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</si>
  <si>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</si>
  <si>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</si>
  <si>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</si>
  <si>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</si>
  <si>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</si>
  <si>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</si>
  <si>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</si>
  <si>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</si>
  <si>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</si>
  <si>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</si>
  <si>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</si>
  <si>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</si>
  <si>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</si>
  <si>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</si>
  <si>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</si>
  <si>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</si>
  <si>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</si>
  <si>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</si>
  <si>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</si>
  <si>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</si>
  <si>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</si>
  <si>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</si>
  <si>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</si>
  <si>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</si>
  <si>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</si>
  <si>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</si>
  <si>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</si>
  <si>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</si>
  <si>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</si>
  <si>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</si>
  <si>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</si>
  <si>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</si>
  <si>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</si>
  <si>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</si>
  <si>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</si>
  <si>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</si>
  <si>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</si>
  <si>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</si>
  <si>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</si>
  <si>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</si>
  <si>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</si>
  <si>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</si>
  <si>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</si>
  <si>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</si>
  <si>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</si>
  <si>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</si>
  <si>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</si>
  <si>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</si>
  <si>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</si>
  <si>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</si>
  <si>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</si>
  <si>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</si>
  <si>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</si>
  <si>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</si>
  <si>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</si>
  <si>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</si>
  <si>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</si>
  <si>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</si>
  <si>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</si>
  <si>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</si>
  <si>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</si>
  <si>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</si>
  <si>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</si>
  <si>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</si>
  <si>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</si>
  <si>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</si>
  <si>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</si>
  <si>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</si>
  <si>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</si>
  <si>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</si>
  <si>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</si>
  <si>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</si>
  <si>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</si>
  <si>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</si>
  <si>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</si>
  <si>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</si>
  <si>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</si>
  <si>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</si>
  <si>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</si>
  <si>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</si>
  <si>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</si>
  <si>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</si>
  <si>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</si>
  <si>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</si>
  <si>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</si>
  <si>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</si>
  <si>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</si>
  <si>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</si>
  <si>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</si>
  <si>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</si>
  <si>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</si>
  <si>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</si>
  <si>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</si>
  <si>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</si>
  <si>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</si>
  <si>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</si>
  <si>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</si>
  <si>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</si>
  <si>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</si>
  <si>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</si>
  <si>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</si>
  <si>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</si>
  <si>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</si>
  <si>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</si>
  <si>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</si>
  <si>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</si>
  <si>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</si>
  <si>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</si>
  <si>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</si>
  <si>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</si>
  <si>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</si>
  <si>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</si>
  <si>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</si>
  <si>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</si>
  <si>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</si>
  <si>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</si>
  <si>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</si>
  <si>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</si>
  <si>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</si>
  <si>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</si>
  <si>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</si>
  <si>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</si>
  <si>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</si>
  <si>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</si>
  <si>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</si>
  <si>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</si>
  <si>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</si>
  <si>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</si>
  <si>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</si>
  <si>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</si>
  <si>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</si>
  <si>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</si>
  <si>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</si>
  <si>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</si>
  <si>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</si>
  <si>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</si>
  <si>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</si>
  <si>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</si>
  <si>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</si>
  <si>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</si>
  <si>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</si>
  <si>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</si>
  <si>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</si>
  <si>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</si>
  <si>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</si>
  <si>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</si>
  <si>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</si>
  <si>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</si>
  <si>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</si>
  <si>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</si>
  <si>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</si>
  <si>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</si>
  <si>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</si>
  <si>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</si>
  <si>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</si>
  <si>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</si>
  <si>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</si>
  <si>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</si>
  <si>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</si>
  <si>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</si>
  <si>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</si>
  <si>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</si>
  <si>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</si>
  <si>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</si>
  <si>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</si>
  <si>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</si>
  <si>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</si>
  <si>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</si>
  <si>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</si>
  <si>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</si>
  <si>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</si>
  <si>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</si>
  <si>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</si>
  <si>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</si>
  <si>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</si>
  <si>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</si>
  <si>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</si>
  <si>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</si>
  <si>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</si>
  <si>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</si>
  <si>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</si>
  <si>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</si>
  <si>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</si>
  <si>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</si>
  <si>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</si>
  <si>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</si>
  <si>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</si>
  <si>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</si>
  <si>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</si>
  <si>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</si>
  <si>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</si>
  <si>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</si>
  <si>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</si>
  <si>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</si>
  <si>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</si>
  <si>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</si>
  <si>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</si>
  <si>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</si>
  <si>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</si>
  <si>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</si>
  <si>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</si>
  <si>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</si>
  <si>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</si>
  <si>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</si>
  <si>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</si>
  <si>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</si>
  <si>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</si>
  <si>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</si>
  <si>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</si>
  <si>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</si>
  <si>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</si>
  <si>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</si>
  <si>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</si>
  <si>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</si>
  <si>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</si>
  <si>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</si>
  <si>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</si>
  <si>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</si>
  <si>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</si>
  <si>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</si>
  <si>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</si>
  <si>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</si>
  <si>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</si>
  <si>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</si>
  <si>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</si>
  <si>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</si>
  <si>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</si>
  <si>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</si>
  <si>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</si>
  <si>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</si>
  <si>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</si>
  <si>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</si>
  <si>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</si>
  <si>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</si>
  <si>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</si>
  <si>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</si>
  <si>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</si>
  <si>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</si>
  <si>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</si>
  <si>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</si>
  <si>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</si>
  <si>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</si>
  <si>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</si>
  <si>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</si>
  <si>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</si>
  <si>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</si>
  <si>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</si>
  <si>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</si>
  <si>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</si>
  <si>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</si>
  <si>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</si>
  <si>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</si>
  <si>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</si>
  <si>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</si>
  <si>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</si>
  <si>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</si>
  <si>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</si>
  <si>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</si>
  <si>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</si>
  <si>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</si>
  <si>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</si>
  <si>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</si>
  <si>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</si>
  <si>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</si>
  <si>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</si>
  <si>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</si>
  <si>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</si>
  <si>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</si>
  <si>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</si>
  <si>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</si>
  <si>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</si>
  <si>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</si>
  <si>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</si>
  <si>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</si>
  <si>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</si>
  <si>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</si>
  <si>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</si>
  <si>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</si>
  <si>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</si>
  <si>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</si>
  <si>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</si>
  <si>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</si>
  <si>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</si>
  <si>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</si>
  <si>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</si>
  <si>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</si>
  <si>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</si>
  <si>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</si>
  <si>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</si>
  <si>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</si>
  <si>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</si>
  <si>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</si>
  <si>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</si>
  <si>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</si>
  <si>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</si>
  <si>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</si>
  <si>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</si>
  <si>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</si>
  <si>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</si>
  <si>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</si>
  <si>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</si>
  <si>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</si>
  <si>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</si>
  <si>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</si>
  <si>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</si>
  <si>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</si>
  <si>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</si>
  <si>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</si>
  <si>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</si>
  <si>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</si>
  <si>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</si>
  <si>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</si>
  <si>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</si>
  <si>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</si>
  <si>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</si>
  <si>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</si>
  <si>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</si>
  <si>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</si>
  <si>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</si>
  <si>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</si>
  <si>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</si>
  <si>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</si>
  <si>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</si>
  <si>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</si>
  <si>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</si>
  <si>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</si>
  <si>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</si>
  <si>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</si>
  <si>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</si>
  <si>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</si>
  <si>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</si>
  <si>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</si>
  <si>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</si>
  <si>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</si>
  <si>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</si>
  <si>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</si>
  <si>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</si>
  <si>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</si>
  <si>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</si>
  <si>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</si>
  <si>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</si>
  <si>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</si>
  <si>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</si>
  <si>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</si>
  <si>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</si>
  <si>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</si>
  <si>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</si>
  <si>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</si>
  <si>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</si>
  <si>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</si>
  <si>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</si>
  <si>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</si>
  <si>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</si>
  <si>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</si>
  <si>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</si>
  <si>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</si>
  <si>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</si>
  <si>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</si>
  <si>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</si>
  <si>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</si>
  <si>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</si>
  <si>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</si>
  <si>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</si>
  <si>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</si>
  <si>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</si>
  <si>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</si>
  <si>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</si>
  <si>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</si>
  <si>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</si>
  <si>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</si>
  <si>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</si>
  <si>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</si>
  <si>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</si>
  <si>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</si>
  <si>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</si>
  <si>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</si>
  <si>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</si>
  <si>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</si>
  <si>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</si>
  <si>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</si>
  <si>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</si>
  <si>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</si>
  <si>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</si>
  <si>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</si>
  <si>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</si>
  <si>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</si>
  <si>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</si>
  <si>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</si>
  <si>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</si>
  <si>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</si>
  <si>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</si>
  <si>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</si>
  <si>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</si>
  <si>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</si>
  <si>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</si>
  <si>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</si>
  <si>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</si>
  <si>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</si>
  <si>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</si>
  <si>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</si>
  <si>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</si>
  <si>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</si>
  <si>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</si>
  <si>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</si>
  <si>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</si>
  <si>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</si>
  <si>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</si>
  <si>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</si>
  <si>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</si>
  <si>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</si>
  <si>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</si>
  <si>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</si>
  <si>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</si>
  <si>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</si>
  <si>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</si>
  <si>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</si>
  <si>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</si>
  <si>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</si>
  <si>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</si>
  <si>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</si>
  <si>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</si>
  <si>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</si>
  <si>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</si>
  <si>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</si>
  <si>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</si>
  <si>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</si>
  <si>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</si>
  <si>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</si>
  <si>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</si>
  <si>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</si>
  <si>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</si>
  <si>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</si>
  <si>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</si>
  <si>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</si>
  <si>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</si>
  <si>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</si>
  <si>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</si>
  <si>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</si>
  <si>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</si>
  <si>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</si>
  <si>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</si>
  <si>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</si>
  <si>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</si>
  <si>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</si>
  <si>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</si>
  <si>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</si>
  <si>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</si>
  <si>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</si>
  <si>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</si>
  <si>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</si>
  <si>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</si>
  <si>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</si>
  <si>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</si>
  <si>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</si>
  <si>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</si>
  <si>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</si>
  <si>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</si>
  <si>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</si>
  <si>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</si>
  <si>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</si>
  <si>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</si>
  <si>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</si>
  <si>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</si>
  <si>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</si>
  <si>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</si>
  <si>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</si>
  <si>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</si>
  <si>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</si>
  <si>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</si>
  <si>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</si>
  <si>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</si>
  <si>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</si>
  <si>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</si>
  <si>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</si>
  <si>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</si>
  <si>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</si>
  <si>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</si>
  <si>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</si>
  <si>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</si>
  <si>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</si>
  <si>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</si>
  <si>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</si>
  <si>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</si>
  <si>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</si>
  <si>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</si>
  <si>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</si>
  <si>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</si>
  <si>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</si>
  <si>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</si>
  <si>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</si>
  <si>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</si>
  <si>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</si>
  <si>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</si>
  <si>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</si>
  <si>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</si>
  <si>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</si>
  <si>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</si>
  <si>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</si>
  <si>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</si>
  <si>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</si>
  <si>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</si>
  <si>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</si>
  <si>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</si>
  <si>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</si>
  <si>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</si>
  <si>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</si>
  <si>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</si>
  <si>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</si>
  <si>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</si>
  <si>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</si>
  <si>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</si>
  <si>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</si>
  <si>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</si>
  <si>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</si>
  <si>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</si>
  <si>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</si>
  <si>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</si>
  <si>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</si>
  <si>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</si>
  <si>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</si>
  <si>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</si>
  <si>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</si>
  <si>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</si>
  <si>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</si>
  <si>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</si>
  <si>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</si>
  <si>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</si>
  <si>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</si>
  <si>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</si>
  <si>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</si>
  <si>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</si>
  <si>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</si>
  <si>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</si>
  <si>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</si>
  <si>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</si>
  <si>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</si>
  <si>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</si>
  <si>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</si>
  <si>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</si>
  <si>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</si>
  <si>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</si>
  <si>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</si>
  <si>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</si>
  <si>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</si>
  <si>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</si>
  <si>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</si>
  <si>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</si>
  <si>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</si>
  <si>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</si>
  <si>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</si>
  <si>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</si>
  <si>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</si>
  <si>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</si>
  <si>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</si>
  <si>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</si>
  <si>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</si>
  <si>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</si>
  <si>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</si>
  <si>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</si>
  <si>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</si>
  <si>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</si>
  <si>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</si>
  <si>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</si>
  <si>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</si>
  <si>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</si>
  <si>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</si>
  <si>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</si>
  <si>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</si>
  <si>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</si>
  <si>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</si>
  <si>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</si>
  <si>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</si>
  <si>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</si>
  <si>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</si>
  <si>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</si>
  <si>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</si>
  <si>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</si>
  <si>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</si>
  <si>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</si>
  <si>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</si>
  <si>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</si>
  <si>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</si>
  <si>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</si>
  <si>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</si>
  <si>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</si>
  <si>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</si>
  <si>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</si>
  <si>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</si>
  <si>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</si>
  <si>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</si>
  <si>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</si>
  <si>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</si>
  <si>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</si>
  <si>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</si>
  <si>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</si>
  <si>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</si>
  <si>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</si>
  <si>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</si>
  <si>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</si>
  <si>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</si>
  <si>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</si>
  <si>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</si>
  <si>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</si>
  <si>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</si>
  <si>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</si>
  <si>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</si>
  <si>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</si>
  <si>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</si>
  <si>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</si>
  <si>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</si>
  <si>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</si>
  <si>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</si>
  <si>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</si>
  <si>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</si>
  <si>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</si>
  <si>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</si>
  <si>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</si>
  <si>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</si>
  <si>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</si>
  <si>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</si>
  <si>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</si>
  <si>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</si>
  <si>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</si>
  <si>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</si>
  <si>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</si>
  <si>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</si>
  <si>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</si>
  <si>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</si>
  <si>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</si>
  <si>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</si>
  <si>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</si>
  <si>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</si>
  <si>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</si>
  <si>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</si>
  <si>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</si>
  <si>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</si>
  <si>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</si>
  <si>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</si>
  <si>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</si>
  <si>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</si>
  <si>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</si>
  <si>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</si>
  <si>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</si>
  <si>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</si>
  <si>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</si>
  <si>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</si>
  <si>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</si>
  <si>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</si>
  <si>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</si>
  <si>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</si>
  <si>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</si>
  <si>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</si>
  <si>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</si>
  <si>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</si>
  <si>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</si>
  <si>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</si>
  <si>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</si>
  <si>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</si>
  <si>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</si>
  <si>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</si>
  <si>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</si>
  <si>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</si>
  <si>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</si>
  <si>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</si>
  <si>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</si>
  <si>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</si>
  <si>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</si>
  <si>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</si>
  <si>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</si>
  <si>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</si>
  <si>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</si>
  <si>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</si>
  <si>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</si>
  <si>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</si>
  <si>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</si>
  <si>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</si>
  <si>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</si>
  <si>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</si>
  <si>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</si>
  <si>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</si>
  <si>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</si>
  <si>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</si>
  <si>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</si>
  <si>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</si>
  <si>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</si>
  <si>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</si>
  <si>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</si>
  <si>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</si>
  <si>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</si>
  <si>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</si>
  <si>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</si>
  <si>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</si>
  <si>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</si>
  <si>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</si>
  <si>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</si>
  <si>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</si>
  <si>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</si>
  <si>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</si>
  <si>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</si>
  <si>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</si>
  <si>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</si>
  <si>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</si>
  <si>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</si>
  <si>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</si>
  <si>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</si>
  <si>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</si>
  <si>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</si>
  <si>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</si>
  <si>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</si>
  <si>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</si>
  <si>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</si>
  <si>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</si>
  <si>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</si>
  <si>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</si>
  <si>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</si>
  <si>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</si>
  <si>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</si>
  <si>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</si>
  <si>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</si>
  <si>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</si>
  <si>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</si>
  <si>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</si>
  <si>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</si>
  <si>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</si>
  <si>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</si>
  <si>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</si>
  <si>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</si>
  <si>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</si>
  <si>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</si>
  <si>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</si>
  <si>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</si>
  <si>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</si>
  <si>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</si>
  <si>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</si>
  <si>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</si>
  <si>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</si>
  <si>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</si>
  <si>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</si>
  <si>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</si>
  <si>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</si>
  <si>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</si>
  <si>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</si>
  <si>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</si>
  <si>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</si>
  <si>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</si>
  <si>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</si>
  <si>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</si>
  <si>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</si>
  <si>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</si>
  <si>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</si>
  <si>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</si>
  <si>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</si>
  <si>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</si>
  <si>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</si>
  <si>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</si>
  <si>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</si>
  <si>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</si>
  <si>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</si>
  <si>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</si>
  <si>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</si>
  <si>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</si>
  <si>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</si>
  <si>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</si>
  <si>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</si>
  <si>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</si>
  <si>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</si>
  <si>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</si>
  <si>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</si>
  <si>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</si>
  <si>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</si>
  <si>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</si>
  <si>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</si>
  <si>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</si>
  <si>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</si>
  <si>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</si>
  <si>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</si>
  <si>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</si>
  <si>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</si>
  <si>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</si>
  <si>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</si>
  <si>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</si>
  <si>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</si>
  <si>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</si>
  <si>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</si>
  <si>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</si>
  <si>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</si>
  <si>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</si>
  <si>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</si>
  <si>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</si>
  <si>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</si>
  <si>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</si>
  <si>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</si>
  <si>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</si>
  <si>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</si>
  <si>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</si>
  <si>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</si>
  <si>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</si>
  <si>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</si>
  <si>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</si>
  <si>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</si>
  <si>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</si>
  <si>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</si>
  <si>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</si>
  <si>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</si>
  <si>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</si>
  <si>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</si>
  <si>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</si>
  <si>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</si>
  <si>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</si>
  <si>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</si>
  <si>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</si>
  <si>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</si>
  <si>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</si>
  <si>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</si>
  <si>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</si>
  <si>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</si>
  <si>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</si>
  <si>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</si>
  <si>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</si>
  <si>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</si>
  <si>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</si>
  <si>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</si>
  <si>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</si>
  <si>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</si>
  <si>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</si>
  <si>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</si>
  <si>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</si>
  <si>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</si>
  <si>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</si>
  <si>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</si>
  <si>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</si>
  <si>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</si>
  <si>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</si>
  <si>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</si>
  <si>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</si>
  <si>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</si>
  <si>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</si>
  <si>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</si>
  <si>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</si>
  <si>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</si>
  <si>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</si>
  <si>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</si>
  <si>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</si>
  <si>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</si>
  <si>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</si>
  <si>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</si>
  <si>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</si>
  <si>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</si>
  <si>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</si>
  <si>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</si>
  <si>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</si>
  <si>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</si>
  <si>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</si>
  <si>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</si>
  <si>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</si>
  <si>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</si>
  <si>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</si>
  <si>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</si>
  <si>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</si>
  <si>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</si>
  <si>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</si>
  <si>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</si>
  <si>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</si>
  <si>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</si>
  <si>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</si>
  <si>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</si>
  <si>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</si>
  <si>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</si>
  <si>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</si>
  <si>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</si>
  <si>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</si>
  <si>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</si>
  <si>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</si>
  <si>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</si>
  <si>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</si>
  <si>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</si>
  <si>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</si>
  <si>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</si>
  <si>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</si>
  <si>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</si>
  <si>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</si>
  <si>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</si>
  <si>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</si>
  <si>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</si>
  <si>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</si>
  <si>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</si>
  <si>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</si>
  <si>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</si>
  <si>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</si>
  <si>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</si>
  <si>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</si>
  <si>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</si>
  <si>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</si>
  <si>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</si>
  <si>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</si>
  <si>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</si>
  <si>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</si>
  <si>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</si>
  <si>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</si>
  <si>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</si>
  <si>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</si>
  <si>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</si>
  <si>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</si>
  <si>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</si>
  <si>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</si>
  <si>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</si>
  <si>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</si>
  <si>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</si>
  <si>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</si>
  <si>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</si>
  <si>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</si>
  <si>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</si>
  <si>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</si>
  <si>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</si>
  <si>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</si>
  <si>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</si>
  <si>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</si>
  <si>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</si>
  <si>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</si>
  <si>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</si>
  <si>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</si>
  <si>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</si>
  <si>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</si>
  <si>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</si>
  <si>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</si>
  <si>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</si>
  <si>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</si>
  <si>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</si>
  <si>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</si>
  <si>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</si>
  <si>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</si>
  <si>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</si>
  <si>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</si>
  <si>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</si>
  <si>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</si>
  <si>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</si>
  <si>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</si>
  <si>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</si>
  <si>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</si>
  <si>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</si>
  <si>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</si>
  <si>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</si>
  <si>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</si>
  <si>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</si>
  <si>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</si>
  <si>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</si>
  <si>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</si>
  <si>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</si>
  <si>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</si>
  <si>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</si>
  <si>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</si>
  <si>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</si>
  <si>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</si>
  <si>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</si>
  <si>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</si>
  <si>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</si>
  <si>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</si>
  <si>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</si>
  <si>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</si>
  <si>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</si>
  <si>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</si>
  <si>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</si>
  <si>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</si>
  <si>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</si>
  <si>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</si>
  <si>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</si>
  <si>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</si>
  <si>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</si>
  <si>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</si>
  <si>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</si>
  <si>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</si>
  <si>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</si>
  <si>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</si>
  <si>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</si>
  <si>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</si>
  <si>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</si>
  <si>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</si>
  <si>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</si>
  <si>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</si>
  <si>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</si>
  <si>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</si>
  <si>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</si>
  <si>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</si>
  <si>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</si>
  <si>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</si>
  <si>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</si>
  <si>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</si>
  <si>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</si>
  <si>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</si>
  <si>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</si>
  <si>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</si>
  <si>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</si>
  <si>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</si>
  <si>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</si>
  <si>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</si>
  <si>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</si>
  <si>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</si>
  <si>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</si>
  <si>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</si>
  <si>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</si>
  <si>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</si>
  <si>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</si>
  <si>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</si>
  <si>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</si>
  <si>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</si>
  <si>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</si>
  <si>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</si>
  <si>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</si>
  <si>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</si>
  <si>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</si>
  <si>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</si>
  <si>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</si>
  <si>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</si>
  <si>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</si>
  <si>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</si>
  <si>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</si>
  <si>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</si>
  <si>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</si>
  <si>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</si>
  <si>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</si>
  <si>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</si>
  <si>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</si>
  <si>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</si>
  <si>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</si>
  <si>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</si>
  <si>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</si>
  <si>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</si>
  <si>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</si>
  <si>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</si>
  <si>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</si>
  <si>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</si>
  <si>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</si>
  <si>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</si>
  <si>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</si>
  <si>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</si>
  <si>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</si>
  <si>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</si>
  <si>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</si>
  <si>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</si>
  <si>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</si>
  <si>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</si>
  <si>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</si>
  <si>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</si>
  <si>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</si>
  <si>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</si>
  <si>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</si>
  <si>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</si>
  <si>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</si>
  <si>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</si>
  <si>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</si>
  <si>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</si>
  <si>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</si>
  <si>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</si>
  <si>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</si>
  <si>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</si>
  <si>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</si>
  <si>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</si>
  <si>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</si>
  <si>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</si>
  <si>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</si>
  <si>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</si>
  <si>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</si>
  <si>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</si>
  <si>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</si>
  <si>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</si>
  <si>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</si>
  <si>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</si>
  <si>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</si>
  <si>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</si>
  <si>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</si>
  <si>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</si>
  <si>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</si>
  <si>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</si>
  <si>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</si>
  <si>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</si>
  <si>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</si>
  <si>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</si>
  <si>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</si>
  <si>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</si>
  <si>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</si>
  <si>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</si>
  <si>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</si>
  <si>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</si>
  <si>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</si>
  <si>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</si>
  <si>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</si>
  <si>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</si>
  <si>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</si>
  <si>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</si>
  <si>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</si>
  <si>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</si>
  <si>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</si>
  <si>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</si>
  <si>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</si>
  <si>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</si>
  <si>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</si>
  <si>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</si>
  <si>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</si>
  <si>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</si>
  <si>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</si>
  <si>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</si>
  <si>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</si>
  <si>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</si>
  <si>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</si>
  <si>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</si>
  <si>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</si>
  <si>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</si>
  <si>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</si>
  <si>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</si>
  <si>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</si>
  <si>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</si>
  <si>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</si>
  <si>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</si>
  <si>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</si>
  <si>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</si>
  <si>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</si>
  <si>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</si>
  <si>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</si>
  <si>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</si>
  <si>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</si>
  <si>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</si>
  <si>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</si>
  <si>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</si>
  <si>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</si>
  <si>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</si>
  <si>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</si>
  <si>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</si>
  <si>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</si>
  <si>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</si>
  <si>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</si>
  <si>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</si>
  <si>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</si>
  <si>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</si>
  <si>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</si>
  <si>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</si>
  <si>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</si>
  <si>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</si>
  <si>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</si>
  <si>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</si>
  <si>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</si>
  <si>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</si>
  <si>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</si>
  <si>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</si>
  <si>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</si>
  <si>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</si>
  <si>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</si>
  <si>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</si>
  <si>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</si>
  <si>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</si>
  <si>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</si>
  <si>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</si>
  <si>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</si>
  <si>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</si>
  <si>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</si>
  <si>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</si>
  <si>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</si>
  <si>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</si>
  <si>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</si>
  <si>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</si>
  <si>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</si>
  <si>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</si>
  <si>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</si>
  <si>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</si>
  <si>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</si>
  <si>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</si>
  <si>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</si>
  <si>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</si>
  <si>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</si>
  <si>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</si>
  <si>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</si>
  <si>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</si>
  <si>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</si>
  <si>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</si>
  <si>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</si>
  <si>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</si>
  <si>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</si>
  <si>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</si>
  <si>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</si>
  <si>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</si>
  <si>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</si>
  <si>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</si>
  <si>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</si>
  <si>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</si>
  <si>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</si>
  <si>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</si>
  <si>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</si>
  <si>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</si>
  <si>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</si>
  <si>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</si>
  <si>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</si>
  <si>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</si>
  <si>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</si>
  <si>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</si>
  <si>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</si>
  <si>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</si>
  <si>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</si>
  <si>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</si>
  <si>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</si>
  <si>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</si>
  <si>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</si>
  <si>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</si>
  <si>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</si>
  <si>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</si>
  <si>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</si>
  <si>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</si>
  <si>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</si>
  <si>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</si>
  <si>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</si>
  <si>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</si>
  <si>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</si>
  <si>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</si>
  <si>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</si>
  <si>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</si>
  <si>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</si>
  <si>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</si>
  <si>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</si>
  <si>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</si>
  <si>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</si>
  <si>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</si>
  <si>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</si>
  <si>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</si>
  <si>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</si>
  <si>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</si>
  <si>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</si>
  <si>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</si>
  <si>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</si>
  <si>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</si>
  <si>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</si>
  <si>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</si>
  <si>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</si>
  <si>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</si>
  <si>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</si>
  <si>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</si>
  <si>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</si>
  <si>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</si>
  <si>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</si>
  <si>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</si>
  <si>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</si>
  <si>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</si>
  <si>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</si>
  <si>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</si>
  <si>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</si>
  <si>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</si>
  <si>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</si>
  <si>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</si>
  <si>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</si>
  <si>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</si>
  <si>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</si>
  <si>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</si>
  <si>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</si>
  <si>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</si>
  <si>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</si>
  <si>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</si>
  <si>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</si>
  <si>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</si>
  <si>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</si>
  <si>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</si>
  <si>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</si>
  <si>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</si>
  <si>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</si>
  <si>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</si>
  <si>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</si>
  <si>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</si>
  <si>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</si>
  <si>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</si>
  <si>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</si>
  <si>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</si>
  <si>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</si>
  <si>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</si>
  <si>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締切：11/1（火）期限厳守</t>
    <rPh sb="0" eb="2">
      <t>シメキリ</t>
    </rPh>
    <rPh sb="8" eb="9">
      <t>カ</t>
    </rPh>
    <rPh sb="10" eb="12">
      <t>キゲン</t>
    </rPh>
    <rPh sb="12" eb="14">
      <t>ゲンシュ</t>
    </rPh>
    <phoneticPr fontId="1"/>
  </si>
  <si>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</si>
  <si>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</si>
  <si>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</si>
  <si>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</si>
  <si>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</si>
  <si>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</si>
  <si>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</si>
  <si>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</si>
  <si>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</si>
  <si>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</si>
  <si>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</si>
  <si>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</si>
  <si>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</si>
  <si>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</si>
  <si>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</si>
  <si>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</si>
  <si>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</si>
  <si>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</si>
  <si>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</si>
  <si>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</si>
  <si>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</si>
  <si>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</si>
  <si>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</si>
  <si>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</si>
  <si>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</si>
  <si>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</si>
  <si>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</si>
  <si>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</si>
  <si>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</si>
  <si>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</si>
  <si>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</si>
  <si>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</si>
  <si>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</si>
  <si>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</si>
  <si>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</si>
  <si>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</si>
  <si>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</si>
  <si>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</si>
  <si>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</si>
  <si>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</si>
  <si>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</si>
  <si>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</si>
  <si>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</si>
  <si>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</si>
  <si>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</si>
  <si>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</si>
  <si>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</si>
  <si>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</si>
  <si>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</si>
  <si>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</si>
  <si>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</si>
  <si>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</si>
  <si>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</si>
  <si>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</si>
  <si>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</si>
  <si>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</si>
  <si>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</si>
  <si>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</si>
  <si>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</si>
  <si>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</si>
  <si>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</si>
  <si>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</si>
  <si>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</si>
  <si>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</si>
  <si>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</si>
  <si>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</si>
  <si>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</si>
  <si>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</si>
  <si>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</si>
  <si>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</si>
  <si>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</si>
  <si>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</si>
  <si>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</si>
  <si>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</si>
  <si>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</si>
  <si>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</si>
  <si>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</si>
  <si>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</si>
  <si>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</si>
  <si>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</si>
  <si>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</si>
  <si>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</si>
  <si>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</si>
  <si>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</si>
  <si>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</si>
  <si>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</si>
  <si>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</si>
  <si>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</si>
  <si>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22-187</t>
    <phoneticPr fontId="1"/>
  </si>
  <si>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</si>
  <si>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</si>
  <si>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</si>
  <si>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</si>
  <si>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</si>
  <si>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</si>
  <si>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</si>
  <si>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</si>
  <si>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</si>
  <si>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</si>
  <si>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</si>
  <si>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</si>
  <si>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</si>
  <si>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</si>
  <si>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</si>
  <si>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</si>
  <si>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</si>
  <si>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</si>
  <si>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</si>
  <si>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</si>
  <si>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</si>
  <si>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</si>
  <si>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</si>
  <si>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</si>
  <si>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</si>
  <si>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</si>
  <si>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</si>
  <si>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</si>
  <si>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</si>
  <si>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</si>
  <si>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</si>
  <si>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</si>
  <si>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</si>
  <si>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</si>
  <si>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</si>
  <si>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</si>
  <si>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</si>
  <si>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</si>
  <si>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</si>
  <si>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</si>
  <si>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</si>
  <si>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</si>
  <si>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</si>
  <si>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</si>
  <si>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</si>
  <si>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</si>
  <si>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</si>
  <si>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</si>
  <si>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</si>
  <si>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22-196</t>
    <phoneticPr fontId="1"/>
  </si>
  <si>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</si>
  <si>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</si>
  <si>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</si>
  <si>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</si>
  <si>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</si>
  <si>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</si>
  <si>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</si>
  <si>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</si>
  <si>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</si>
  <si>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</si>
  <si>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</si>
  <si>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</si>
  <si>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</si>
  <si>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</si>
  <si>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</si>
  <si>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</si>
  <si>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</si>
  <si>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</si>
  <si>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</si>
  <si>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</si>
  <si>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</si>
  <si>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</si>
  <si>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</si>
  <si>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</si>
  <si>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</si>
  <si>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</si>
  <si>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</si>
  <si>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</si>
  <si>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</si>
  <si>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</si>
  <si>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</si>
  <si>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</si>
  <si>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</si>
  <si>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</si>
  <si>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</si>
  <si>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</si>
  <si>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</si>
  <si>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</si>
  <si>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</si>
  <si>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</si>
  <si>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</si>
  <si>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</si>
  <si>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</si>
  <si>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</si>
  <si>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</si>
  <si>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</si>
  <si>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</si>
  <si>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</si>
  <si>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</si>
  <si>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</si>
  <si>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</si>
  <si>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</si>
  <si>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</si>
  <si>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</si>
  <si>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</si>
  <si>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</si>
  <si>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</si>
  <si>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</si>
  <si>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</si>
  <si>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</si>
  <si>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</si>
  <si>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</si>
  <si>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</si>
  <si>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</si>
  <si>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</si>
  <si>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</si>
  <si>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</si>
  <si>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</si>
  <si>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</si>
  <si>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</si>
  <si>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</si>
  <si>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</si>
  <si>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</si>
  <si>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</si>
  <si>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</si>
  <si>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</si>
  <si>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</si>
  <si>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</si>
  <si>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</si>
  <si>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</si>
  <si>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</si>
  <si>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</si>
  <si>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</si>
  <si>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</si>
  <si>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</si>
  <si>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</si>
  <si>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</si>
  <si>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</si>
  <si>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</si>
  <si>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</si>
  <si>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</si>
  <si>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</si>
  <si>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</si>
  <si>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</si>
  <si>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</si>
  <si>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</si>
  <si>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</si>
  <si>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</si>
  <si>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</si>
  <si>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</si>
  <si>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</si>
  <si>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</si>
  <si>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</si>
  <si>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</si>
  <si>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</si>
  <si>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</si>
  <si>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</si>
  <si>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</si>
  <si>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</si>
  <si>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</si>
  <si>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</si>
  <si>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</si>
  <si>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</si>
  <si>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</si>
  <si>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</si>
  <si>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</si>
  <si>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</si>
  <si>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</si>
  <si>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</si>
  <si>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</si>
  <si>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</si>
  <si>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</si>
  <si>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</si>
  <si>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</si>
  <si>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</si>
  <si>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</si>
  <si>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</si>
  <si>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</si>
  <si>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</si>
  <si>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</si>
  <si>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</si>
  <si>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</si>
  <si>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</si>
  <si>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</si>
  <si>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</si>
  <si>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</si>
  <si>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</si>
  <si>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</si>
  <si>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</si>
  <si>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</si>
  <si>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</si>
  <si>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</si>
  <si>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</si>
  <si>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</si>
  <si>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</si>
  <si>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</si>
  <si>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</si>
  <si>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</si>
  <si>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</si>
  <si>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</si>
  <si>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</si>
  <si>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</si>
  <si>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</si>
  <si>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</si>
  <si>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</si>
  <si>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</si>
  <si>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</si>
  <si>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</si>
  <si>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</si>
  <si>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</si>
  <si>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</si>
  <si>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</si>
  <si>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</si>
  <si>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</si>
  <si>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</si>
  <si>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</si>
  <si>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</si>
  <si>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</si>
  <si>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</si>
  <si>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</si>
  <si>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</si>
  <si>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</si>
  <si>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</si>
  <si>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</si>
  <si>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</si>
  <si>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</si>
  <si>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</si>
  <si>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</si>
  <si>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</si>
  <si>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</si>
  <si>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</si>
  <si>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</si>
  <si>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</si>
  <si>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</si>
  <si>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</si>
  <si>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</si>
  <si>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</si>
  <si>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</si>
  <si>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</si>
  <si>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</si>
  <si>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</si>
  <si>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</si>
  <si>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</si>
  <si>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</si>
  <si>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</si>
  <si>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</si>
  <si>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</si>
  <si>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</si>
  <si>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</si>
  <si>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</si>
  <si>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</si>
  <si>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</si>
  <si>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</si>
  <si>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</si>
  <si>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</si>
  <si>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</si>
  <si>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</si>
  <si>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</si>
  <si>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</si>
  <si>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</si>
  <si>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</si>
  <si>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</si>
  <si>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</si>
  <si>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</si>
  <si>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</si>
  <si>
    <t>22-225</t>
    <phoneticPr fontId="1"/>
  </si>
  <si>
    <t>公益財団法人　永守財団</t>
    <rPh sb="0" eb="4">
      <t>コウエキザイダン</t>
    </rPh>
    <rPh sb="4" eb="6">
      <t>ホウジン</t>
    </rPh>
    <rPh sb="7" eb="9">
      <t>ナガモリ</t>
    </rPh>
    <rPh sb="9" eb="11">
      <t>ザイダン</t>
    </rPh>
    <phoneticPr fontId="1"/>
  </si>
  <si>
    <t>第9回　永守賞</t>
    <rPh sb="0" eb="1">
      <t>ダイ</t>
    </rPh>
    <rPh sb="2" eb="3">
      <t>カイ</t>
    </rPh>
    <rPh sb="4" eb="7">
      <t>ナガモリショウ</t>
    </rPh>
    <phoneticPr fontId="1"/>
  </si>
  <si>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40">
      <t>ギジュツトウ</t>
    </rPh>
    <rPh sb="41" eb="43">
      <t>カンレン</t>
    </rPh>
    <rPh sb="45" eb="47">
      <t>ギジュツ</t>
    </rPh>
    <rPh sb="47" eb="49">
      <t>ブンヤ</t>
    </rPh>
    <phoneticPr fontId="1"/>
  </si>
  <si>
    <t>大賞：5,000
永守賞：2,000</t>
    <rPh sb="0" eb="2">
      <t>タイショウ</t>
    </rPh>
    <rPh sb="9" eb="12">
      <t>ナガモリショウ</t>
    </rPh>
    <phoneticPr fontId="1"/>
  </si>
  <si>
    <t xml:space="preserve">2023年5月下旬 </t>
    <rPh sb="4" eb="5">
      <t>ネン</t>
    </rPh>
    <rPh sb="6" eb="7">
      <t>ガツ</t>
    </rPh>
    <rPh sb="7" eb="9">
      <t>ゲジュン</t>
    </rPh>
    <phoneticPr fontId="1"/>
  </si>
  <si>
    <t>https://www.nidec.com/jp/nagamori-f/awards/applicatioguidelines.html</t>
    <phoneticPr fontId="1"/>
  </si>
  <si>
    <t>22-226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</si>
  <si>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</si>
  <si>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工作機械技術振興賞・論文賞</t>
    <rPh sb="0" eb="2">
      <t>コウサク</t>
    </rPh>
    <rPh sb="2" eb="4">
      <t>キカイ</t>
    </rPh>
    <rPh sb="4" eb="6">
      <t>ギジュツ</t>
    </rPh>
    <rPh sb="6" eb="9">
      <t>シンコウショウ</t>
    </rPh>
    <rPh sb="10" eb="13">
      <t>ロンブンショウ</t>
    </rPh>
    <phoneticPr fontId="1"/>
  </si>
  <si>
    <t>【表彰対象】
1.工作機械の開発、生産、利用に関する技術の研究であって、新規性、独創性、産業への応用性などを勘案し、将来の工作機械技術の発展進歩に寄与する優秀な論文
2.学会などの公的機関が発酵する機関紙に掲載された論文
3.原則として本募集締切前の1年間に掲載された単一の論文</t>
    <rPh sb="1" eb="3">
      <t>ヒョウショウ</t>
    </rPh>
    <rPh sb="3" eb="5">
      <t>タイショウ</t>
    </rPh>
    <rPh sb="9" eb="11">
      <t>コウサク</t>
    </rPh>
    <rPh sb="11" eb="13">
      <t>キカイ</t>
    </rPh>
    <rPh sb="14" eb="16">
      <t>カイハツ</t>
    </rPh>
    <rPh sb="17" eb="19">
      <t>セイサン</t>
    </rPh>
    <rPh sb="20" eb="22">
      <t>リヨウ</t>
    </rPh>
    <rPh sb="23" eb="24">
      <t>カン</t>
    </rPh>
    <rPh sb="26" eb="28">
      <t>ギジュツ</t>
    </rPh>
    <rPh sb="29" eb="31">
      <t>ケンキュウ</t>
    </rPh>
    <rPh sb="36" eb="39">
      <t>シンキセイ</t>
    </rPh>
    <rPh sb="40" eb="43">
      <t>ドクソウセイ</t>
    </rPh>
    <rPh sb="44" eb="46">
      <t>サンギョウ</t>
    </rPh>
    <rPh sb="48" eb="51">
      <t>オウヨウセイ</t>
    </rPh>
    <rPh sb="54" eb="56">
      <t>カンアン</t>
    </rPh>
    <rPh sb="58" eb="60">
      <t>ショウライ</t>
    </rPh>
    <rPh sb="61" eb="67">
      <t>コウサクキカイギジュツ</t>
    </rPh>
    <rPh sb="68" eb="70">
      <t>ハッテン</t>
    </rPh>
    <rPh sb="70" eb="72">
      <t>シンポ</t>
    </rPh>
    <rPh sb="73" eb="75">
      <t>キヨ</t>
    </rPh>
    <rPh sb="77" eb="79">
      <t>ユウシュウ</t>
    </rPh>
    <rPh sb="80" eb="82">
      <t>ロンブン</t>
    </rPh>
    <rPh sb="85" eb="87">
      <t>ガッカイ</t>
    </rPh>
    <rPh sb="90" eb="94">
      <t>コウテキキカン</t>
    </rPh>
    <rPh sb="95" eb="97">
      <t>ハッコウ</t>
    </rPh>
    <rPh sb="99" eb="102">
      <t>キカンシ</t>
    </rPh>
    <rPh sb="103" eb="105">
      <t>ケイサイ</t>
    </rPh>
    <rPh sb="108" eb="110">
      <t>ロンブン</t>
    </rPh>
    <rPh sb="113" eb="115">
      <t>ゲンソク</t>
    </rPh>
    <rPh sb="118" eb="121">
      <t>ホンボシュウ</t>
    </rPh>
    <rPh sb="121" eb="123">
      <t>シメキリ</t>
    </rPh>
    <rPh sb="123" eb="124">
      <t>マエ</t>
    </rPh>
    <rPh sb="126" eb="128">
      <t>ネンカン</t>
    </rPh>
    <rPh sb="129" eb="131">
      <t>ケイサイ</t>
    </rPh>
    <rPh sb="134" eb="136">
      <t>タンイツ</t>
    </rPh>
    <rPh sb="137" eb="139">
      <t>ロンブン</t>
    </rPh>
    <phoneticPr fontId="1"/>
  </si>
  <si>
    <t>推薦</t>
    <rPh sb="0" eb="2">
      <t>スイセン</t>
    </rPh>
    <phoneticPr fontId="1"/>
  </si>
  <si>
    <t>-</t>
    <phoneticPr fontId="1"/>
  </si>
  <si>
    <t>https://www.kousakukikai-zaidan.or.jp/essential/thesis/</t>
    <phoneticPr fontId="1"/>
  </si>
  <si>
    <t>22-227</t>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</si>
  <si>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</si>
  <si>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
研究例
•風力発電用増速歯車の「伝動損失を最小化する歯形とその加工方法」
•加工時のエネルギーを削減する「仕上げ加工のみで部品を創成できる、ニヤネット形状素材の創出」
•資源リサイクルの観点で「切り屑および切削油剤の再生利用技術高度化」など</t>
    <rPh sb="1" eb="3">
      <t>ジョセイ</t>
    </rPh>
    <rPh sb="3" eb="5">
      <t>タイショウ</t>
    </rPh>
    <rPh sb="97" eb="100">
      <t>ケンキュウレイ</t>
    </rPh>
    <rPh sb="102" eb="106">
      <t>フウリョクハツデン</t>
    </rPh>
    <rPh sb="106" eb="107">
      <t>ヨウ</t>
    </rPh>
    <rPh sb="107" eb="108">
      <t>ゾウ</t>
    </rPh>
    <rPh sb="108" eb="109">
      <t>ソク</t>
    </rPh>
    <rPh sb="109" eb="111">
      <t>ハグルマ</t>
    </rPh>
    <phoneticPr fontId="1"/>
  </si>
  <si>
    <t>2023年5月中</t>
    <rPh sb="4" eb="5">
      <t>ネン</t>
    </rPh>
    <rPh sb="6" eb="7">
      <t>ガツ</t>
    </rPh>
    <rPh sb="7" eb="8">
      <t>チュウ</t>
    </rPh>
    <phoneticPr fontId="1"/>
  </si>
  <si>
    <t>22-228</t>
    <phoneticPr fontId="1"/>
  </si>
  <si>
    <t>https://www.fujimori-f.or.jp/subsidy/requirements.html</t>
    <phoneticPr fontId="1"/>
  </si>
  <si>
    <t>公益財団法人 藤森科学技術振興財団</t>
    <rPh sb="0" eb="4">
      <t>コウエキザイダン</t>
    </rPh>
    <rPh sb="4" eb="6">
      <t>ホウジン</t>
    </rPh>
    <rPh sb="7" eb="9">
      <t>フジモリ</t>
    </rPh>
    <rPh sb="9" eb="11">
      <t>カガク</t>
    </rPh>
    <rPh sb="11" eb="13">
      <t>ギジュツ</t>
    </rPh>
    <rPh sb="13" eb="15">
      <t>シンコウ</t>
    </rPh>
    <rPh sb="15" eb="17">
      <t>ザイダン</t>
    </rPh>
    <phoneticPr fontId="1"/>
  </si>
  <si>
    <t>2023年度募集要項</t>
    <rPh sb="4" eb="6">
      <t>ネンド</t>
    </rPh>
    <rPh sb="6" eb="8">
      <t>ボシュウ</t>
    </rPh>
    <rPh sb="8" eb="10">
      <t>ヨウコウ</t>
    </rPh>
    <phoneticPr fontId="1"/>
  </si>
  <si>
    <t>推薦</t>
    <rPh sb="0" eb="2">
      <t>スイセン</t>
    </rPh>
    <phoneticPr fontId="1"/>
  </si>
  <si>
    <t>2023年
3月末</t>
    <rPh sb="4" eb="5">
      <t>ネン</t>
    </rPh>
    <rPh sb="7" eb="8">
      <t>ガツ</t>
    </rPh>
    <rPh sb="8" eb="9">
      <t>マツ</t>
    </rPh>
    <phoneticPr fontId="1"/>
  </si>
  <si>
    <t>【助成対象】
持続可能な未来社会への喫緊の課題である環境問題の解決に向けた機能を有する物質、材料、機構、設計、生産、社会システムに関わる萌芽的なな研究
＜例えば＞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t>
    <rPh sb="1" eb="3">
      <t>ジョセイ</t>
    </rPh>
    <rPh sb="3" eb="5">
      <t>タイショウ</t>
    </rPh>
    <rPh sb="7" eb="9">
      <t>ジゾク</t>
    </rPh>
    <rPh sb="9" eb="11">
      <t>カノウ</t>
    </rPh>
    <rPh sb="12" eb="16">
      <t>ミライシャカイ</t>
    </rPh>
    <rPh sb="18" eb="20">
      <t>キッキン</t>
    </rPh>
    <rPh sb="21" eb="23">
      <t>カダイ</t>
    </rPh>
    <rPh sb="26" eb="28">
      <t>カンキョウ</t>
    </rPh>
    <rPh sb="28" eb="30">
      <t>モンダイ</t>
    </rPh>
    <rPh sb="31" eb="33">
      <t>カイケツ</t>
    </rPh>
    <rPh sb="34" eb="35">
      <t>ム</t>
    </rPh>
    <rPh sb="37" eb="39">
      <t>キノウ</t>
    </rPh>
    <rPh sb="40" eb="41">
      <t>ユウ</t>
    </rPh>
    <rPh sb="43" eb="45">
      <t>ブッシツ</t>
    </rPh>
    <rPh sb="46" eb="48">
      <t>ザイリョウ</t>
    </rPh>
    <rPh sb="49" eb="51">
      <t>キコウ</t>
    </rPh>
    <rPh sb="52" eb="54">
      <t>セッケイ</t>
    </rPh>
    <rPh sb="55" eb="57">
      <t>セイサン</t>
    </rPh>
    <rPh sb="58" eb="60">
      <t>シャカイ</t>
    </rPh>
    <rPh sb="65" eb="66">
      <t>カカ</t>
    </rPh>
    <rPh sb="68" eb="71">
      <t>ホウガテキ</t>
    </rPh>
    <rPh sb="73" eb="75">
      <t>ケンキュウ</t>
    </rPh>
    <rPh sb="78" eb="79">
      <t>タト</t>
    </rPh>
    <rPh sb="93" eb="97">
      <t>ソザイジュンカン</t>
    </rPh>
    <rPh sb="98" eb="100">
      <t>ソクシン</t>
    </rPh>
    <rPh sb="102" eb="104">
      <t>ケンキュウ</t>
    </rPh>
    <rPh sb="106" eb="110">
      <t>カンキョウフカ</t>
    </rPh>
    <rPh sb="111" eb="113">
      <t>テイゲン</t>
    </rPh>
    <rPh sb="123" eb="125">
      <t>ケンキュウ</t>
    </rPh>
    <rPh sb="127" eb="129">
      <t>サイセイ</t>
    </rPh>
    <rPh sb="129" eb="131">
      <t>カノウ</t>
    </rPh>
    <rPh sb="131" eb="133">
      <t>シゲン</t>
    </rPh>
    <rPh sb="134" eb="135">
      <t>カン</t>
    </rPh>
    <rPh sb="137" eb="139">
      <t>ザイリョウ</t>
    </rPh>
    <rPh sb="140" eb="142">
      <t>カンキョウ</t>
    </rPh>
    <rPh sb="142" eb="144">
      <t>ホゼン</t>
    </rPh>
    <rPh sb="144" eb="146">
      <t>ザイリョウ</t>
    </rPh>
    <rPh sb="147" eb="149">
      <t>ケンキュウ</t>
    </rPh>
    <rPh sb="151" eb="153">
      <t>カンキョウ</t>
    </rPh>
    <rPh sb="153" eb="155">
      <t>コウリツ</t>
    </rPh>
    <rPh sb="158" eb="160">
      <t>ソクテイ</t>
    </rPh>
    <rPh sb="161" eb="163">
      <t>ヒョウカ</t>
    </rPh>
    <rPh sb="163" eb="165">
      <t>シヒョウ</t>
    </rPh>
    <rPh sb="166" eb="168">
      <t>ヒョウカ</t>
    </rPh>
    <rPh sb="168" eb="170">
      <t>シュホウ</t>
    </rPh>
    <rPh sb="171" eb="173">
      <t>ケンキュウ</t>
    </rPh>
    <rPh sb="175" eb="177">
      <t>カンキョウ</t>
    </rPh>
    <rPh sb="177" eb="179">
      <t>カガク</t>
    </rPh>
    <rPh sb="187" eb="189">
      <t>コウチク</t>
    </rPh>
    <rPh sb="190" eb="192">
      <t>ケンキュウ</t>
    </rPh>
    <phoneticPr fontId="1"/>
  </si>
  <si>
    <t>22-229</t>
    <phoneticPr fontId="1"/>
  </si>
  <si>
    <t>公益財団法人 榊原記念財団</t>
    <rPh sb="0" eb="4">
      <t>コウエキザイダン</t>
    </rPh>
    <rPh sb="4" eb="6">
      <t>ホウジン</t>
    </rPh>
    <rPh sb="7" eb="9">
      <t>サカキバラ</t>
    </rPh>
    <rPh sb="9" eb="11">
      <t>キネン</t>
    </rPh>
    <rPh sb="11" eb="13">
      <t>ザイダン</t>
    </rPh>
    <phoneticPr fontId="1"/>
  </si>
  <si>
    <t>第21回榊原記念研究助成金募集要項</t>
    <rPh sb="0" eb="1">
      <t>ダイ</t>
    </rPh>
    <rPh sb="3" eb="4">
      <t>カイ</t>
    </rPh>
    <rPh sb="4" eb="6">
      <t>サカキバラ</t>
    </rPh>
    <rPh sb="6" eb="8">
      <t>キネン</t>
    </rPh>
    <rPh sb="8" eb="10">
      <t>ケンキュウ</t>
    </rPh>
    <rPh sb="10" eb="13">
      <t>ジョセイキン</t>
    </rPh>
    <rPh sb="13" eb="15">
      <t>ボシュウ</t>
    </rPh>
    <rPh sb="15" eb="17">
      <t>ヨウコウ</t>
    </rPh>
    <phoneticPr fontId="1"/>
  </si>
  <si>
    <t>【助成対象課題】
心不全に迫る：基礎と臨床から</t>
    <rPh sb="1" eb="3">
      <t>ジョセイ</t>
    </rPh>
    <rPh sb="3" eb="5">
      <t>タイショウ</t>
    </rPh>
    <rPh sb="5" eb="7">
      <t>カダイ</t>
    </rPh>
    <rPh sb="9" eb="12">
      <t>シンフゼン</t>
    </rPh>
    <rPh sb="13" eb="14">
      <t>セマ</t>
    </rPh>
    <rPh sb="16" eb="18">
      <t>キソ</t>
    </rPh>
    <rPh sb="19" eb="21">
      <t>リンショウ</t>
    </rPh>
    <phoneticPr fontId="1"/>
  </si>
  <si>
    <t>満40歳未満（応募締切時）</t>
    <rPh sb="0" eb="1">
      <t>マン</t>
    </rPh>
    <rPh sb="3" eb="4">
      <t>サイ</t>
    </rPh>
    <rPh sb="4" eb="6">
      <t>ミマン</t>
    </rPh>
    <rPh sb="7" eb="9">
      <t>オウボ</t>
    </rPh>
    <rPh sb="9" eb="11">
      <t>シメキリ</t>
    </rPh>
    <rPh sb="11" eb="12">
      <t>ジ</t>
    </rPh>
    <phoneticPr fontId="1"/>
  </si>
  <si>
    <t>-</t>
    <phoneticPr fontId="1"/>
  </si>
  <si>
    <t>2023年
7月末</t>
    <rPh sb="4" eb="5">
      <t>ネン</t>
    </rPh>
    <rPh sb="7" eb="8">
      <t>ガツ</t>
    </rPh>
    <rPh sb="8" eb="9">
      <t>マツ</t>
    </rPh>
    <phoneticPr fontId="1"/>
  </si>
  <si>
    <t>http://www.hq.heart.or.jp/wp/research-g/guidelines/</t>
    <phoneticPr fontId="1"/>
  </si>
  <si>
    <t>https://www.rohm.co.jp/r-and-d/offer</t>
    <phoneticPr fontId="1"/>
  </si>
  <si>
    <t>22-230</t>
    <phoneticPr fontId="1"/>
  </si>
  <si>
    <t>ローム株式会社</t>
    <rPh sb="3" eb="5">
      <t>カブシキ</t>
    </rPh>
    <rPh sb="5" eb="7">
      <t>カイシャ</t>
    </rPh>
    <phoneticPr fontId="1"/>
  </si>
  <si>
    <t>共同研究公募</t>
    <rPh sb="0" eb="2">
      <t>キョウドウ</t>
    </rPh>
    <rPh sb="2" eb="4">
      <t>ケンキュウ</t>
    </rPh>
    <rPh sb="4" eb="6">
      <t>コウボ</t>
    </rPh>
    <phoneticPr fontId="1"/>
  </si>
  <si>
    <t>税別2,500
(間接経費を含み、消費税相当分は別途加算。ただし、研究費は審査により申請額から減免となる可能性あり）</t>
    <rPh sb="0" eb="2">
      <t>ゼイベツ</t>
    </rPh>
    <rPh sb="9" eb="11">
      <t>カンセツ</t>
    </rPh>
    <rPh sb="11" eb="13">
      <t>ケイヒ</t>
    </rPh>
    <rPh sb="14" eb="15">
      <t>フク</t>
    </rPh>
    <rPh sb="17" eb="20">
      <t>ショウヒゼイ</t>
    </rPh>
    <rPh sb="20" eb="23">
      <t>ソウトウブン</t>
    </rPh>
    <rPh sb="24" eb="26">
      <t>ベット</t>
    </rPh>
    <rPh sb="26" eb="28">
      <t>カサン</t>
    </rPh>
    <rPh sb="33" eb="36">
      <t>ケンキュウヒ</t>
    </rPh>
    <rPh sb="37" eb="39">
      <t>シンサ</t>
    </rPh>
    <rPh sb="42" eb="44">
      <t>シンセイ</t>
    </rPh>
    <rPh sb="44" eb="45">
      <t>ガク</t>
    </rPh>
    <rPh sb="47" eb="49">
      <t>ゲンメン</t>
    </rPh>
    <rPh sb="52" eb="54">
      <t>カノウ</t>
    </rPh>
    <rPh sb="54" eb="55">
      <t>セイ</t>
    </rPh>
    <phoneticPr fontId="1"/>
  </si>
  <si>
    <t>2023年
1月末</t>
    <rPh sb="4" eb="5">
      <t>ネン</t>
    </rPh>
    <rPh sb="7" eb="8">
      <t>ガツ</t>
    </rPh>
    <rPh sb="8" eb="9">
      <t>マツ</t>
    </rPh>
    <phoneticPr fontId="1"/>
  </si>
  <si>
    <t xml:space="preserve">
半導体をはじめとするエレクトロニクス技術の発展を目的とする
【対象分野】
1.新領域分野
2.実装研究分野
3.MEMS研究分野
4.パワーエレクトロニクス研究分野
5.LSI研究分野</t>
    <rPh sb="1" eb="4">
      <t>ハンドウタイ</t>
    </rPh>
    <rPh sb="19" eb="21">
      <t>ギジュツ</t>
    </rPh>
    <rPh sb="22" eb="24">
      <t>ハッテン</t>
    </rPh>
    <rPh sb="25" eb="27">
      <t>モクテキ</t>
    </rPh>
    <rPh sb="33" eb="35">
      <t>タイショウ</t>
    </rPh>
    <rPh sb="35" eb="37">
      <t>ブンヤ</t>
    </rPh>
    <rPh sb="41" eb="44">
      <t>シンリョウイキ</t>
    </rPh>
    <rPh sb="44" eb="46">
      <t>ブンヤ</t>
    </rPh>
    <rPh sb="49" eb="51">
      <t>ジッソウ</t>
    </rPh>
    <rPh sb="51" eb="53">
      <t>ケンキュウ</t>
    </rPh>
    <rPh sb="53" eb="55">
      <t>ブンヤ</t>
    </rPh>
    <phoneticPr fontId="1"/>
  </si>
  <si>
    <t>対象分野の詳細はＨＰをご確認ください</t>
    <rPh sb="0" eb="2">
      <t>タイショウ</t>
    </rPh>
    <rPh sb="2" eb="4">
      <t>ブンヤ</t>
    </rPh>
    <rPh sb="5" eb="7">
      <t>ショウサイ</t>
    </rPh>
    <rPh sb="12" eb="14">
      <t>カクニン</t>
    </rPh>
    <phoneticPr fontId="1"/>
  </si>
  <si>
    <t>https://www.nii.ac.jp/research/collaboration/koubo/</t>
    <phoneticPr fontId="1"/>
  </si>
  <si>
    <t>https://www.fujifoundation.or.jp/</t>
    <phoneticPr fontId="1"/>
  </si>
  <si>
    <t>https://www.kasen.or.jp/</t>
    <phoneticPr fontId="1"/>
  </si>
  <si>
    <t>https://www.saltscience.or.jp/</t>
    <phoneticPr fontId="1"/>
  </si>
  <si>
    <t>https://www.suntory.co.jp/sfnd/research/</t>
    <phoneticPr fontId="1"/>
  </si>
  <si>
    <t>https://azbilyamatake.or.jp/grant.html</t>
    <phoneticPr fontId="1"/>
  </si>
  <si>
    <t>https://www.fujiseal.or.jp/support/index.html</t>
    <phoneticPr fontId="1"/>
  </si>
  <si>
    <t>https://www.sgkz.or.jp/prize/science/download/outline.html</t>
    <phoneticPr fontId="1"/>
  </si>
  <si>
    <t>https://www.paloma.co.jp/csr/cs/foundation/information.html</t>
    <phoneticPr fontId="1"/>
  </si>
  <si>
    <t>https://www.tr.mufg.jp/shisan/kouekishintaku_list.html</t>
    <phoneticPr fontId="1"/>
  </si>
  <si>
    <t>https://cainz-dif.or.jp/grant/2022/</t>
    <phoneticPr fontId="1"/>
  </si>
  <si>
    <t>https://sugi-zaidan.jp/smf/reward-new/</t>
    <phoneticPr fontId="1"/>
  </si>
  <si>
    <t>https://www.taf.or.jp/grant-a/</t>
    <phoneticPr fontId="1"/>
  </si>
  <si>
    <t>https://m-alliance.j-milk.jp/koubo/2023/2023_shakai.html</t>
    <phoneticPr fontId="1"/>
  </si>
  <si>
    <t>https://m-alliance.j-milk.jp/koubo/2023/2023_shokuiku.html</t>
    <phoneticPr fontId="1"/>
  </si>
  <si>
    <t>https://www.metsoc.jp/2022/09/27/30154</t>
    <phoneticPr fontId="1"/>
  </si>
  <si>
    <t>https://www.iketani-zaidan.or.jp/system/?page_id=05</t>
    <phoneticPr fontId="1"/>
  </si>
  <si>
    <t>https://www.shoreki.co.jp/zaidan/furtherance/2023.html</t>
    <phoneticPr fontId="1"/>
  </si>
  <si>
    <t>https://www.tr.mufg.jp/shisan/download/kouekishintaku_list/124bosyu.pdf</t>
    <phoneticPr fontId="1"/>
  </si>
  <si>
    <t>https://www.aluminum.or.jp/#gsc.tab=0</t>
    <phoneticPr fontId="1"/>
  </si>
  <si>
    <t>https://phrf.jp/aboutus/gaiyou_jyosei_oubo.php</t>
    <phoneticPr fontId="1"/>
  </si>
  <si>
    <t>http://www.naito-zaidan.or.jp/boshu/Jyosei/ouboyoukou.html</t>
    <phoneticPr fontId="1"/>
  </si>
  <si>
    <t>https://hojo.keirin-autorace.or.jp/shinsei/shinsei.html</t>
    <phoneticPr fontId="1"/>
  </si>
  <si>
    <t>https://sango-mono.or.jp/?page_id=66</t>
    <phoneticPr fontId="1"/>
  </si>
  <si>
    <t>https://jscp.or.jp/research/220905_kakupro_itakukenkyukobo.html</t>
    <phoneticPr fontId="1"/>
  </si>
  <si>
    <t>https://g-7foundation.or.jp/shuki-jyosei.html</t>
    <phoneticPr fontId="1"/>
  </si>
  <si>
    <t>https://www.taisei-foundation.or.jp/requirements/application.html</t>
    <phoneticPr fontId="1"/>
  </si>
  <si>
    <t>https://www.nagase-f.or.jp/grant-0/</t>
    <phoneticPr fontId="1"/>
  </si>
  <si>
    <t>https://ips-cell.net/j/grant/</t>
    <phoneticPr fontId="1"/>
  </si>
  <si>
    <t>https://tsugawa-motor.or.jp/reserch-grant/</t>
    <phoneticPr fontId="1"/>
  </si>
  <si>
    <t>https://iact.kuhp.kyoto-u.ac.jp/br</t>
    <phoneticPr fontId="1"/>
  </si>
  <si>
    <t>https://www.jice.or.jp/review/assistances</t>
    <phoneticPr fontId="1"/>
  </si>
  <si>
    <t>https://hscsagami.or.jp/zaidan.html</t>
    <phoneticPr fontId="1"/>
  </si>
  <si>
    <t>http://nsg-zaidan.or.jp/event/r5collection.html</t>
    <phoneticPr fontId="1"/>
  </si>
  <si>
    <t>https://www.shionogi.com/jp/ja/sustainability/society/social-contribution-activities/foundation/houansha/jyosei.html</t>
    <phoneticPr fontId="1"/>
  </si>
  <si>
    <t>https://www.rheuma-net.or.jp/rheuma/senmon/novartisigakusho.html</t>
    <phoneticPr fontId="1"/>
  </si>
  <si>
    <t>https://www.expo-cosmos.or.jp/main/zyosei/invitation_05.html</t>
    <phoneticPr fontId="1"/>
  </si>
  <si>
    <t>https://www.konicaminoltastf.or.jp/prize.html</t>
    <phoneticPr fontId="1"/>
  </si>
  <si>
    <t>https://www.lifesci-found.com/%e5%8b%9f%e9%9b%86%e8%a6%81%e9%a0%98/%e7%a0%94%e7%a9%b6%e9%96%8b%e7%99%ba%e3%81%ae%e5%8a%a9%e6%88%90%ef%bc%882022%ef%bc%89/</t>
    <phoneticPr fontId="1"/>
  </si>
  <si>
    <t>第43回（2022年度）環境助成研究</t>
    <phoneticPr fontId="1"/>
  </si>
  <si>
    <t>理想の未来の実現に向けて、予見される社会課題を解決するための革新的な基礎技術研究を助 成するプログラム</t>
    <phoneticPr fontId="1"/>
  </si>
  <si>
    <t>22-231</t>
    <phoneticPr fontId="1"/>
  </si>
  <si>
    <t>公益財団法人 小林がん学術振興会</t>
    <rPh sb="0" eb="2">
      <t>コウエキ</t>
    </rPh>
    <rPh sb="2" eb="4">
      <t>ザイダン</t>
    </rPh>
    <rPh sb="4" eb="6">
      <t>ホウジン</t>
    </rPh>
    <rPh sb="7" eb="9">
      <t>コバヤシ</t>
    </rPh>
    <rPh sb="11" eb="13">
      <t>ガクジュツ</t>
    </rPh>
    <rPh sb="13" eb="16">
      <t>シンコウカイ</t>
    </rPh>
    <phoneticPr fontId="1"/>
  </si>
  <si>
    <t>がん薬物療法に関する革新的治療法に対する研究助成及び表彰
研究対象：がん薬物療法、創薬に関する研究</t>
    <rPh sb="2" eb="4">
      <t>ヤクブツ</t>
    </rPh>
    <rPh sb="4" eb="6">
      <t>リョウホウ</t>
    </rPh>
    <rPh sb="7" eb="8">
      <t>カン</t>
    </rPh>
    <rPh sb="10" eb="13">
      <t>カクシンテキ</t>
    </rPh>
    <rPh sb="13" eb="16">
      <t>チリョウホウ</t>
    </rPh>
    <rPh sb="17" eb="18">
      <t>タイ</t>
    </rPh>
    <rPh sb="20" eb="22">
      <t>ケンキュウ</t>
    </rPh>
    <rPh sb="22" eb="24">
      <t>ジョセイ</t>
    </rPh>
    <rPh sb="24" eb="25">
      <t>オヨ</t>
    </rPh>
    <rPh sb="26" eb="28">
      <t>ヒョウショウ</t>
    </rPh>
    <rPh sb="29" eb="33">
      <t>ケンキュウタイショウ</t>
    </rPh>
    <rPh sb="36" eb="40">
      <t>ヤクブツリョウホウ</t>
    </rPh>
    <rPh sb="41" eb="43">
      <t>ソウヤク</t>
    </rPh>
    <rPh sb="44" eb="45">
      <t>カン</t>
    </rPh>
    <rPh sb="47" eb="49">
      <t>ケンキュウ</t>
    </rPh>
    <phoneticPr fontId="1"/>
  </si>
  <si>
    <t>2023年
4月中旬頃</t>
    <rPh sb="4" eb="5">
      <t>ネン</t>
    </rPh>
    <rPh sb="7" eb="8">
      <t>ガツ</t>
    </rPh>
    <rPh sb="8" eb="10">
      <t>チュウジュン</t>
    </rPh>
    <rPh sb="10" eb="11">
      <t>コロ</t>
    </rPh>
    <phoneticPr fontId="1"/>
  </si>
  <si>
    <t>http://kficc.or.jp/</t>
    <phoneticPr fontId="1"/>
  </si>
  <si>
    <t>①1,000
②1,000</t>
    <phoneticPr fontId="1"/>
  </si>
  <si>
    <t>①50歳以下（1972年4月1日以降生誕者対象）
②40歳以下（1982年4月1日以降生誕者対象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rPh sb="36" eb="37">
      <t>ネン</t>
    </rPh>
    <rPh sb="38" eb="39">
      <t>ガツ</t>
    </rPh>
    <rPh sb="40" eb="41">
      <t>ヒ</t>
    </rPh>
    <rPh sb="41" eb="43">
      <t>イコウ</t>
    </rPh>
    <rPh sb="43" eb="46">
      <t>セイタンシャ</t>
    </rPh>
    <rPh sb="46" eb="48">
      <t>タイショウ</t>
    </rPh>
    <phoneticPr fontId="1"/>
  </si>
  <si>
    <t>②ユニークかつ萌芽的研究に対して助成する</t>
    <rPh sb="7" eb="10">
      <t>ホウガテキ</t>
    </rPh>
    <rPh sb="10" eb="12">
      <t>ケンキュウ</t>
    </rPh>
    <rPh sb="13" eb="14">
      <t>タイ</t>
    </rPh>
    <rPh sb="16" eb="18">
      <t>ジョセイ</t>
    </rPh>
    <phoneticPr fontId="1"/>
  </si>
  <si>
    <t>第8回公益目的事業1研究助成応募</t>
    <rPh sb="0" eb="1">
      <t>ダイ</t>
    </rPh>
    <rPh sb="2" eb="3">
      <t>カイ</t>
    </rPh>
    <phoneticPr fontId="1"/>
  </si>
  <si>
    <t>がんの予防、診断（モニタリングも含む）、治療（薬物療法を除く外科療法、放射線療法など）に関する基礎的研究に対する助成</t>
    <rPh sb="3" eb="5">
      <t>ヨボウ</t>
    </rPh>
    <rPh sb="6" eb="8">
      <t>シンダン</t>
    </rPh>
    <rPh sb="16" eb="17">
      <t>フク</t>
    </rPh>
    <rPh sb="20" eb="22">
      <t>チリョウ</t>
    </rPh>
    <rPh sb="23" eb="27">
      <t>ヤクブツリョウホウ</t>
    </rPh>
    <rPh sb="28" eb="29">
      <t>ノゾ</t>
    </rPh>
    <rPh sb="30" eb="34">
      <t>ゲカリョウホウ</t>
    </rPh>
    <rPh sb="35" eb="38">
      <t>ホウシャセン</t>
    </rPh>
    <rPh sb="38" eb="40">
      <t>リョウホウ</t>
    </rPh>
    <rPh sb="44" eb="45">
      <t>カン</t>
    </rPh>
    <rPh sb="47" eb="50">
      <t>キソテキ</t>
    </rPh>
    <rPh sb="50" eb="52">
      <t>ケンキュウ</t>
    </rPh>
    <rPh sb="53" eb="54">
      <t>タイ</t>
    </rPh>
    <rPh sb="56" eb="58">
      <t>ジョセイ</t>
    </rPh>
    <phoneticPr fontId="1"/>
  </si>
  <si>
    <t>50歳以下（1972年4月1日以降生誕者対象）</t>
    <phoneticPr fontId="1"/>
  </si>
  <si>
    <t>22-232</t>
    <phoneticPr fontId="1"/>
  </si>
  <si>
    <t>22-233</t>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</si>
  <si>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</si>
  <si>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宮地裕日本語研究基金学術賞</t>
    <rPh sb="0" eb="2">
      <t>ミヤジ</t>
    </rPh>
    <rPh sb="2" eb="3">
      <t>ユウ</t>
    </rPh>
    <rPh sb="3" eb="6">
      <t>ニホンゴ</t>
    </rPh>
    <rPh sb="6" eb="8">
      <t>ケンキュウ</t>
    </rPh>
    <rPh sb="8" eb="10">
      <t>キキン</t>
    </rPh>
    <rPh sb="10" eb="12">
      <t>ガクジュツ</t>
    </rPh>
    <rPh sb="12" eb="13">
      <t>ショウ</t>
    </rPh>
    <phoneticPr fontId="1"/>
  </si>
  <si>
    <t>【受賞対象】
日本語研究（琉球語諸方言を含む）及びこれに関連する分野</t>
    <rPh sb="1" eb="3">
      <t>ジュショウ</t>
    </rPh>
    <rPh sb="3" eb="5">
      <t>タイショウ</t>
    </rPh>
    <rPh sb="7" eb="10">
      <t>ニホンゴ</t>
    </rPh>
    <rPh sb="10" eb="12">
      <t>ケンキュウ</t>
    </rPh>
    <rPh sb="13" eb="16">
      <t>リュウキュウゴ</t>
    </rPh>
    <rPh sb="16" eb="17">
      <t>ショ</t>
    </rPh>
    <rPh sb="17" eb="19">
      <t>ホウゲン</t>
    </rPh>
    <rPh sb="20" eb="21">
      <t>フク</t>
    </rPh>
    <rPh sb="23" eb="24">
      <t>オヨ</t>
    </rPh>
    <rPh sb="28" eb="30">
      <t>カンレン</t>
    </rPh>
    <rPh sb="32" eb="34">
      <t>ブンヤ</t>
    </rPh>
    <phoneticPr fontId="1"/>
  </si>
  <si>
    <t>https://www.ninjal.ac.jp/research/cfp/miyaji-fund/miyaji-award1/</t>
    <phoneticPr fontId="1"/>
  </si>
  <si>
    <t>宮地裕日本語研究基金学術奨励賞</t>
    <rPh sb="0" eb="2">
      <t>ミヤジ</t>
    </rPh>
    <rPh sb="2" eb="3">
      <t>ユウ</t>
    </rPh>
    <rPh sb="3" eb="6">
      <t>ニホンゴ</t>
    </rPh>
    <rPh sb="6" eb="8">
      <t>ケンキュウ</t>
    </rPh>
    <rPh sb="8" eb="10">
      <t>キキン</t>
    </rPh>
    <rPh sb="10" eb="12">
      <t>ガクジュツ</t>
    </rPh>
    <rPh sb="12" eb="14">
      <t>ショウレイ</t>
    </rPh>
    <rPh sb="14" eb="15">
      <t>ショウ</t>
    </rPh>
    <phoneticPr fontId="1"/>
  </si>
  <si>
    <t>41歳未満か修士号取得後17年未満</t>
    <rPh sb="2" eb="3">
      <t>サイ</t>
    </rPh>
    <rPh sb="3" eb="5">
      <t>ミマン</t>
    </rPh>
    <rPh sb="6" eb="9">
      <t>シュウシゴウ</t>
    </rPh>
    <rPh sb="9" eb="11">
      <t>シュトク</t>
    </rPh>
    <rPh sb="11" eb="12">
      <t>ゴ</t>
    </rPh>
    <rPh sb="14" eb="15">
      <t>ネン</t>
    </rPh>
    <rPh sb="15" eb="17">
      <t>ミマン</t>
    </rPh>
    <phoneticPr fontId="1"/>
  </si>
  <si>
    <t>-</t>
    <phoneticPr fontId="1"/>
  </si>
  <si>
    <t>https://www.ninjal.ac.jp/research/cfp/miyaji-fund/miyaji-award2/</t>
    <phoneticPr fontId="1"/>
  </si>
  <si>
    <t>22-234</t>
    <phoneticPr fontId="1"/>
  </si>
  <si>
    <t>締切：1/10（火）17：00必着</t>
    <rPh sb="0" eb="2">
      <t>シメキリ</t>
    </rPh>
    <rPh sb="8" eb="9">
      <t>カ</t>
    </rPh>
    <rPh sb="15" eb="17">
      <t>ヒッチャク</t>
    </rPh>
    <phoneticPr fontId="1"/>
  </si>
  <si>
    <t>締切：1/10（火）17：00必着</t>
    <phoneticPr fontId="1"/>
  </si>
  <si>
    <t>22-235</t>
    <phoneticPr fontId="1"/>
  </si>
  <si>
    <t>2023年度　放射線災害・医科学研究拠点共同研究課題公募</t>
    <rPh sb="4" eb="6">
      <t>ネンド</t>
    </rPh>
    <rPh sb="7" eb="10">
      <t>ホウシャセン</t>
    </rPh>
    <rPh sb="10" eb="12">
      <t>サイガイ</t>
    </rPh>
    <rPh sb="13" eb="16">
      <t>イカガク</t>
    </rPh>
    <rPh sb="16" eb="20">
      <t>ケンキュウキョテン</t>
    </rPh>
    <rPh sb="20" eb="22">
      <t>キョウドウ</t>
    </rPh>
    <rPh sb="22" eb="24">
      <t>ケンキュウ</t>
    </rPh>
    <rPh sb="24" eb="26">
      <t>カダイ</t>
    </rPh>
    <rPh sb="26" eb="28">
      <t>コウボ</t>
    </rPh>
    <phoneticPr fontId="1"/>
  </si>
  <si>
    <r>
      <rPr>
        <b/>
        <sz val="8"/>
        <color theme="1"/>
        <rFont val="游ゴシック"/>
        <family val="3"/>
        <charset val="128"/>
      </rPr>
      <t>1）福島原発事故対応プロジェクト課題</t>
    </r>
    <r>
      <rPr>
        <sz val="8"/>
        <color theme="1"/>
        <rFont val="游ゴシック"/>
        <family val="3"/>
        <charset val="128"/>
      </rPr>
      <t xml:space="preserve">
①低線量・低線量率放射線の影響に関する研究
②内部被ばくの診断・治療法の開発
③放射線防護剤の開発研究
④放射線災害におけるリスクコミュニケーションのあり方等に関する研究</t>
    </r>
    <rPh sb="2" eb="4">
      <t>フクシマ</t>
    </rPh>
    <rPh sb="4" eb="6">
      <t>ゲンパツ</t>
    </rPh>
    <rPh sb="6" eb="8">
      <t>ジコ</t>
    </rPh>
    <rPh sb="8" eb="10">
      <t>タイオウ</t>
    </rPh>
    <rPh sb="16" eb="18">
      <t>カダイ</t>
    </rPh>
    <rPh sb="20" eb="23">
      <t>テイセンリョウ</t>
    </rPh>
    <rPh sb="24" eb="27">
      <t>テイセンリョウ</t>
    </rPh>
    <rPh sb="27" eb="28">
      <t>リツ</t>
    </rPh>
    <rPh sb="28" eb="31">
      <t>ホウシャセン</t>
    </rPh>
    <rPh sb="32" eb="34">
      <t>エイキョウ</t>
    </rPh>
    <rPh sb="35" eb="36">
      <t>カン</t>
    </rPh>
    <rPh sb="38" eb="40">
      <t>ケンキュウ</t>
    </rPh>
    <rPh sb="42" eb="44">
      <t>ナイブ</t>
    </rPh>
    <rPh sb="44" eb="45">
      <t>ヒ</t>
    </rPh>
    <rPh sb="48" eb="50">
      <t>シンダン</t>
    </rPh>
    <rPh sb="51" eb="54">
      <t>チリョウホウ</t>
    </rPh>
    <rPh sb="55" eb="57">
      <t>カイハツ</t>
    </rPh>
    <rPh sb="59" eb="62">
      <t>ホウシャセン</t>
    </rPh>
    <phoneticPr fontId="1"/>
  </si>
  <si>
    <r>
      <rPr>
        <b/>
        <sz val="8"/>
        <color theme="1"/>
        <rFont val="游ゴシック"/>
        <family val="3"/>
        <charset val="128"/>
      </rPr>
      <t>2）重点プロジェクト課題</t>
    </r>
    <r>
      <rPr>
        <sz val="8"/>
        <color theme="1"/>
        <rFont val="游ゴシック"/>
        <family val="3"/>
        <charset val="128"/>
      </rPr>
      <t xml:space="preserve">
①ゲノム損傷修復の分子機構に関する研究
②放射線発がん機構とがん治療開発に関する研究
③放射線災害医療開発の基礎的研究
④被ばく医療の改善に向けた再生医学的基礎研究
⑤放射線災害における健康影響と健康リスク評価研究
⑥ＲＩの医療への応用
⑦医療放射線研究
</t>
    </r>
    <r>
      <rPr>
        <b/>
        <sz val="8"/>
        <color theme="1"/>
        <rFont val="游ゴシック"/>
        <family val="3"/>
        <charset val="128"/>
      </rPr>
      <t>3）自由研究課題</t>
    </r>
    <r>
      <rPr>
        <sz val="8"/>
        <color theme="1"/>
        <rFont val="游ゴシック"/>
        <family val="3"/>
        <charset val="128"/>
      </rPr>
      <t xml:space="preserve">
放射線災害・医科学研究の総合的発展を目指し、本拠点の施設・設備や資料を利用して、応募者の自由な発意に基づき行われる共同研究</t>
    </r>
    <rPh sb="2" eb="4">
      <t>ジュウテン</t>
    </rPh>
    <rPh sb="10" eb="12">
      <t>カダイ</t>
    </rPh>
    <rPh sb="17" eb="19">
      <t>ソンショウ</t>
    </rPh>
    <rPh sb="19" eb="21">
      <t>シュウフク</t>
    </rPh>
    <rPh sb="22" eb="24">
      <t>ブンシ</t>
    </rPh>
    <rPh sb="24" eb="26">
      <t>キコウ</t>
    </rPh>
    <rPh sb="27" eb="28">
      <t>カン</t>
    </rPh>
    <rPh sb="30" eb="32">
      <t>ケンキュウ</t>
    </rPh>
    <rPh sb="34" eb="37">
      <t>ホウシャセン</t>
    </rPh>
    <rPh sb="37" eb="38">
      <t>ハツ</t>
    </rPh>
    <rPh sb="40" eb="42">
      <t>キコウ</t>
    </rPh>
    <rPh sb="45" eb="47">
      <t>チリョウ</t>
    </rPh>
    <rPh sb="47" eb="49">
      <t>カイハツ</t>
    </rPh>
    <rPh sb="50" eb="51">
      <t>カン</t>
    </rPh>
    <rPh sb="53" eb="55">
      <t>ケンキュウ</t>
    </rPh>
    <rPh sb="57" eb="60">
      <t>ホウシャセン</t>
    </rPh>
    <rPh sb="60" eb="62">
      <t>サイガイ</t>
    </rPh>
    <rPh sb="62" eb="64">
      <t>イリョウ</t>
    </rPh>
    <rPh sb="64" eb="66">
      <t>カイハツ</t>
    </rPh>
    <rPh sb="67" eb="72">
      <t>キソテキケンキュウ</t>
    </rPh>
    <rPh sb="74" eb="75">
      <t>ヒ</t>
    </rPh>
    <rPh sb="77" eb="79">
      <t>イリョウ</t>
    </rPh>
    <rPh sb="80" eb="82">
      <t>カイゼン</t>
    </rPh>
    <rPh sb="83" eb="84">
      <t>ム</t>
    </rPh>
    <rPh sb="86" eb="88">
      <t>サイセイ</t>
    </rPh>
    <rPh sb="88" eb="91">
      <t>イガクテキ</t>
    </rPh>
    <rPh sb="91" eb="95">
      <t>キソケンキュウ</t>
    </rPh>
    <rPh sb="97" eb="102">
      <t>ホウシャセンサイガイ</t>
    </rPh>
    <rPh sb="106" eb="108">
      <t>ケンコウ</t>
    </rPh>
    <rPh sb="108" eb="110">
      <t>エイキョウ</t>
    </rPh>
    <rPh sb="111" eb="113">
      <t>ケンコウ</t>
    </rPh>
    <rPh sb="116" eb="118">
      <t>ヒョウカ</t>
    </rPh>
    <rPh sb="118" eb="120">
      <t>ケンキュウ</t>
    </rPh>
    <rPh sb="125" eb="127">
      <t>イリョウ</t>
    </rPh>
    <rPh sb="129" eb="131">
      <t>オウヨウ</t>
    </rPh>
    <rPh sb="133" eb="135">
      <t>イリョウ</t>
    </rPh>
    <rPh sb="135" eb="138">
      <t>ホウシャセン</t>
    </rPh>
    <rPh sb="138" eb="140">
      <t>ケンキュウ</t>
    </rPh>
    <rPh sb="144" eb="148">
      <t>ジユウケンキュウ</t>
    </rPh>
    <rPh sb="148" eb="150">
      <t>カダイ</t>
    </rPh>
    <rPh sb="151" eb="154">
      <t>ホウシャセン</t>
    </rPh>
    <rPh sb="154" eb="156">
      <t>サイガイ</t>
    </rPh>
    <rPh sb="157" eb="160">
      <t>イカガク</t>
    </rPh>
    <rPh sb="160" eb="162">
      <t>ケンキュウ</t>
    </rPh>
    <rPh sb="163" eb="166">
      <t>ソウゴウテキ</t>
    </rPh>
    <rPh sb="166" eb="168">
      <t>ハッテン</t>
    </rPh>
    <rPh sb="169" eb="171">
      <t>メザ</t>
    </rPh>
    <rPh sb="173" eb="176">
      <t>ホンキョテン</t>
    </rPh>
    <rPh sb="177" eb="179">
      <t>シセツ</t>
    </rPh>
    <rPh sb="180" eb="182">
      <t>セツビ</t>
    </rPh>
    <rPh sb="183" eb="185">
      <t>シリョウ</t>
    </rPh>
    <rPh sb="186" eb="188">
      <t>リヨウ</t>
    </rPh>
    <rPh sb="191" eb="194">
      <t>オウボシャ</t>
    </rPh>
    <rPh sb="195" eb="197">
      <t>ジユウ</t>
    </rPh>
    <rPh sb="198" eb="200">
      <t>ハツイ</t>
    </rPh>
    <rPh sb="201" eb="202">
      <t>モト</t>
    </rPh>
    <rPh sb="204" eb="205">
      <t>オコナ</t>
    </rPh>
    <rPh sb="208" eb="210">
      <t>キョウドウ</t>
    </rPh>
    <rPh sb="210" eb="212">
      <t>ケンキュウ</t>
    </rPh>
    <phoneticPr fontId="1"/>
  </si>
  <si>
    <t>放射線災害・医科学研究拠点</t>
    <rPh sb="0" eb="3">
      <t>ホウシャセン</t>
    </rPh>
    <rPh sb="3" eb="5">
      <t>サイガイ</t>
    </rPh>
    <rPh sb="6" eb="9">
      <t>イカガク</t>
    </rPh>
    <rPh sb="9" eb="11">
      <t>ケンキュウ</t>
    </rPh>
    <rPh sb="11" eb="13">
      <t>キョテン</t>
    </rPh>
    <phoneticPr fontId="1"/>
  </si>
  <si>
    <t>https://housai.hiroshima-u.ac.jp/solicitation</t>
    <phoneticPr fontId="1"/>
  </si>
  <si>
    <t>http://www.pf.chiba-u.ac.jp/</t>
    <phoneticPr fontId="1"/>
  </si>
  <si>
    <t>22-236</t>
    <phoneticPr fontId="1"/>
  </si>
  <si>
    <t>国立大学法人千葉大学
真菌医学研究センター</t>
    <rPh sb="0" eb="2">
      <t>コクリツ</t>
    </rPh>
    <rPh sb="2" eb="4">
      <t>ダイガク</t>
    </rPh>
    <rPh sb="4" eb="6">
      <t>ホウジン</t>
    </rPh>
    <rPh sb="6" eb="10">
      <t>チバダイガク</t>
    </rPh>
    <rPh sb="11" eb="12">
      <t>マ</t>
    </rPh>
    <rPh sb="12" eb="13">
      <t>キン</t>
    </rPh>
    <rPh sb="13" eb="15">
      <t>イガク</t>
    </rPh>
    <rPh sb="15" eb="17">
      <t>ケンキュウ</t>
    </rPh>
    <phoneticPr fontId="1"/>
  </si>
  <si>
    <t>令和5年度　千葉大学真菌医学研究センター共同利用・共同研究公募</t>
    <rPh sb="0" eb="2">
      <t>レイワ</t>
    </rPh>
    <rPh sb="3" eb="5">
      <t>ネンド</t>
    </rPh>
    <rPh sb="6" eb="8">
      <t>チバ</t>
    </rPh>
    <rPh sb="8" eb="10">
      <t>ダイガク</t>
    </rPh>
    <rPh sb="10" eb="11">
      <t>マ</t>
    </rPh>
    <rPh sb="11" eb="12">
      <t>キン</t>
    </rPh>
    <rPh sb="12" eb="14">
      <t>イガク</t>
    </rPh>
    <rPh sb="14" eb="16">
      <t>ケンキュウ</t>
    </rPh>
    <rPh sb="20" eb="22">
      <t>キョウドウ</t>
    </rPh>
    <rPh sb="22" eb="24">
      <t>リヨウ</t>
    </rPh>
    <rPh sb="25" eb="27">
      <t>キョウドウ</t>
    </rPh>
    <rPh sb="27" eb="29">
      <t>ケンキュウ</t>
    </rPh>
    <rPh sb="29" eb="31">
      <t>コウボ</t>
    </rPh>
    <phoneticPr fontId="1"/>
  </si>
  <si>
    <t>【研究課題】
病原真菌・放射菌を含む各種病原体についての基礎研究。これらの病原体による感染症についての研究、これらの病原体に対する宿主感染防御機構についての研究</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2">
      <t>キソケンキュウ</t>
    </rPh>
    <rPh sb="37" eb="40">
      <t>ビョウゲンタイ</t>
    </rPh>
    <rPh sb="43" eb="46">
      <t>カンセンショウ</t>
    </rPh>
    <rPh sb="51" eb="53">
      <t>ケンキュウ</t>
    </rPh>
    <rPh sb="58" eb="61">
      <t>ビョウゲンタイ</t>
    </rPh>
    <rPh sb="62" eb="63">
      <t>タイ</t>
    </rPh>
    <rPh sb="65" eb="66">
      <t>シュク</t>
    </rPh>
    <rPh sb="66" eb="67">
      <t>シュ</t>
    </rPh>
    <rPh sb="67" eb="71">
      <t>カンセンボウギョ</t>
    </rPh>
    <rPh sb="71" eb="73">
      <t>キコウ</t>
    </rPh>
    <rPh sb="78" eb="80">
      <t>ケンキュウ</t>
    </rPh>
    <phoneticPr fontId="1"/>
  </si>
  <si>
    <t>2023年3月上旬</t>
    <rPh sb="4" eb="5">
      <t>ネン</t>
    </rPh>
    <rPh sb="6" eb="7">
      <t>ガツ</t>
    </rPh>
    <rPh sb="7" eb="9">
      <t>ジョウジュン</t>
    </rPh>
    <phoneticPr fontId="1"/>
  </si>
  <si>
    <t>22-237</t>
    <phoneticPr fontId="1"/>
  </si>
  <si>
    <t>日本漢方生薬製剤協会</t>
    <rPh sb="2" eb="4">
      <t>カンポウ</t>
    </rPh>
    <rPh sb="4" eb="6">
      <t>ショウヤク</t>
    </rPh>
    <rPh sb="6" eb="8">
      <t>セイザイ</t>
    </rPh>
    <rPh sb="8" eb="10">
      <t>キョウカイ</t>
    </rPh>
    <phoneticPr fontId="1"/>
  </si>
  <si>
    <t>2023年度　日本漢方生薬製剤協会　医療経済学的研究に係る研究助成</t>
    <rPh sb="4" eb="6">
      <t>ネンド</t>
    </rPh>
    <rPh sb="7" eb="13">
      <t>ニホンカンポウショウヤク</t>
    </rPh>
    <rPh sb="13" eb="15">
      <t>セイザイ</t>
    </rPh>
    <rPh sb="15" eb="17">
      <t>キョウカイ</t>
    </rPh>
    <rPh sb="18" eb="20">
      <t>イリョウ</t>
    </rPh>
    <rPh sb="20" eb="23">
      <t>ケイザイガク</t>
    </rPh>
    <rPh sb="23" eb="24">
      <t>テキ</t>
    </rPh>
    <rPh sb="24" eb="26">
      <t>ケンキュウ</t>
    </rPh>
    <rPh sb="27" eb="28">
      <t>カカ</t>
    </rPh>
    <rPh sb="29" eb="31">
      <t>ケンキュウ</t>
    </rPh>
    <rPh sb="31" eb="33">
      <t>ジョセイ</t>
    </rPh>
    <phoneticPr fontId="1"/>
  </si>
  <si>
    <t>【研究課題】
漢方製剤等の医療経済学的研究（特定臨床研究は除く）</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rPh sb="22" eb="24">
      <t>トクテイ</t>
    </rPh>
    <rPh sb="24" eb="26">
      <t>リンショウ</t>
    </rPh>
    <rPh sb="26" eb="28">
      <t>ケンキュウ</t>
    </rPh>
    <rPh sb="29" eb="30">
      <t>ノゾ</t>
    </rPh>
    <phoneticPr fontId="1"/>
  </si>
  <si>
    <t>300～1,000</t>
    <phoneticPr fontId="1"/>
  </si>
  <si>
    <t>22-238</t>
    <phoneticPr fontId="1"/>
  </si>
  <si>
    <t>公益財団法人　大阪対がん協会</t>
    <rPh sb="0" eb="6">
      <t>コウエキザイダンホウジン</t>
    </rPh>
    <rPh sb="7" eb="9">
      <t>オオサカ</t>
    </rPh>
    <rPh sb="9" eb="10">
      <t>タイ</t>
    </rPh>
    <rPh sb="12" eb="14">
      <t>キョウカイ</t>
    </rPh>
    <phoneticPr fontId="1"/>
  </si>
  <si>
    <t>https://www.osakacancer.jp/information.html#shorei</t>
    <phoneticPr fontId="1"/>
  </si>
  <si>
    <t>2022年度　がん研究奨励金の募集</t>
    <rPh sb="4" eb="6">
      <t>ネンド</t>
    </rPh>
    <rPh sb="9" eb="11">
      <t>ケンキュウ</t>
    </rPh>
    <rPh sb="11" eb="14">
      <t>ショウレイキン</t>
    </rPh>
    <rPh sb="15" eb="17">
      <t>ボシュウ</t>
    </rPh>
    <phoneticPr fontId="1"/>
  </si>
  <si>
    <t>【対象】
①基礎・臨床・疫学（社会医学）部門
②看護等（緩和ケア・リハビリ等）部門</t>
    <rPh sb="1" eb="3">
      <t>タイショウ</t>
    </rPh>
    <phoneticPr fontId="1"/>
  </si>
  <si>
    <t>①40歳未満
②45歳未満
いずれも2023年3月31日時点</t>
    <rPh sb="3" eb="4">
      <t>サイ</t>
    </rPh>
    <rPh sb="4" eb="6">
      <t>ミマン</t>
    </rPh>
    <rPh sb="10" eb="11">
      <t>サイ</t>
    </rPh>
    <rPh sb="11" eb="13">
      <t>ミマン</t>
    </rPh>
    <rPh sb="22" eb="23">
      <t>ネン</t>
    </rPh>
    <rPh sb="24" eb="25">
      <t>ガツ</t>
    </rPh>
    <rPh sb="27" eb="28">
      <t>ヒ</t>
    </rPh>
    <rPh sb="28" eb="30">
      <t>ジテン</t>
    </rPh>
    <phoneticPr fontId="1"/>
  </si>
  <si>
    <t>締切：12/6（火）消印有効</t>
    <rPh sb="10" eb="14">
      <t>ケシインユウコウ</t>
    </rPh>
    <phoneticPr fontId="1"/>
  </si>
  <si>
    <t>https://www.nikkakyo.org/news/page/9811</t>
    <phoneticPr fontId="1"/>
  </si>
  <si>
    <t>22-239</t>
    <phoneticPr fontId="1"/>
  </si>
  <si>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</si>
  <si>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日化協LRI　第11期研究科課題の募集</t>
    <rPh sb="0" eb="1">
      <t>ニチ</t>
    </rPh>
    <rPh sb="1" eb="2">
      <t>カ</t>
    </rPh>
    <rPh sb="2" eb="3">
      <t>キョウ</t>
    </rPh>
    <rPh sb="7" eb="8">
      <t>ダイ</t>
    </rPh>
    <rPh sb="10" eb="11">
      <t>キ</t>
    </rPh>
    <rPh sb="11" eb="13">
      <t>ケンキュウ</t>
    </rPh>
    <rPh sb="13" eb="14">
      <t>カ</t>
    </rPh>
    <rPh sb="14" eb="16">
      <t>カダイ</t>
    </rPh>
    <rPh sb="17" eb="19">
      <t>ボシュウ</t>
    </rPh>
    <phoneticPr fontId="1"/>
  </si>
  <si>
    <t>【研究テーマ】
1）動物実験代替法の開発
2）新規な課題を解決するための試験法の開発
3）ヒトへのばく露に関する研究
4）環境へのばく露に関する研究
5）新しい特性を持つ化学物質の安全性評価
6）化学物質法規制における安全性評価を推進する評価法の開発</t>
    <rPh sb="1" eb="3">
      <t>ケンキュウ</t>
    </rPh>
    <rPh sb="10" eb="12">
      <t>ドウブツ</t>
    </rPh>
    <rPh sb="12" eb="14">
      <t>ジッケン</t>
    </rPh>
    <rPh sb="14" eb="17">
      <t>ダイガエホウ</t>
    </rPh>
    <rPh sb="18" eb="20">
      <t>カイハツ</t>
    </rPh>
    <rPh sb="23" eb="25">
      <t>シンキ</t>
    </rPh>
    <rPh sb="26" eb="28">
      <t>カダイ</t>
    </rPh>
    <rPh sb="29" eb="31">
      <t>カイケツ</t>
    </rPh>
    <rPh sb="36" eb="39">
      <t>シケンホウ</t>
    </rPh>
    <rPh sb="40" eb="42">
      <t>カイハツ</t>
    </rPh>
    <rPh sb="51" eb="52">
      <t>ロ</t>
    </rPh>
    <rPh sb="53" eb="54">
      <t>カン</t>
    </rPh>
    <rPh sb="56" eb="58">
      <t>ケンキュウ</t>
    </rPh>
    <rPh sb="61" eb="63">
      <t>カンキョウ</t>
    </rPh>
    <rPh sb="67" eb="68">
      <t>ロ</t>
    </rPh>
    <rPh sb="69" eb="70">
      <t>カン</t>
    </rPh>
    <rPh sb="72" eb="74">
      <t>ケンキュウ</t>
    </rPh>
    <rPh sb="77" eb="78">
      <t>アタラ</t>
    </rPh>
    <rPh sb="80" eb="82">
      <t>トクセイ</t>
    </rPh>
    <rPh sb="83" eb="84">
      <t>モ</t>
    </rPh>
    <rPh sb="85" eb="87">
      <t>カガク</t>
    </rPh>
    <rPh sb="87" eb="89">
      <t>ブッシツ</t>
    </rPh>
    <rPh sb="90" eb="93">
      <t>アンゼンセイ</t>
    </rPh>
    <rPh sb="93" eb="95">
      <t>ヒョウカ</t>
    </rPh>
    <rPh sb="98" eb="102">
      <t>カガクブッシツ</t>
    </rPh>
    <rPh sb="102" eb="103">
      <t>ホウ</t>
    </rPh>
    <rPh sb="103" eb="105">
      <t>キセイ</t>
    </rPh>
    <rPh sb="109" eb="112">
      <t>アンゼンセイ</t>
    </rPh>
    <rPh sb="112" eb="114">
      <t>ヒョウカ</t>
    </rPh>
    <rPh sb="115" eb="117">
      <t>スイシン</t>
    </rPh>
    <rPh sb="119" eb="122">
      <t>ヒョウカホウ</t>
    </rPh>
    <rPh sb="123" eb="125">
      <t>カイハツ</t>
    </rPh>
    <phoneticPr fontId="1"/>
  </si>
  <si>
    <t>https://www.nii.ac.jp/research/collaboration/koubo/</t>
    <phoneticPr fontId="1"/>
  </si>
  <si>
    <t>22-240</t>
    <phoneticPr fontId="1"/>
  </si>
  <si>
    <t>公益社団法人　三菱財団</t>
    <rPh sb="0" eb="2">
      <t>コウエキ</t>
    </rPh>
    <rPh sb="2" eb="4">
      <t>シャダン</t>
    </rPh>
    <rPh sb="4" eb="6">
      <t>ホウジン</t>
    </rPh>
    <rPh sb="7" eb="9">
      <t>ミツビシ</t>
    </rPh>
    <rPh sb="9" eb="11">
      <t>ザイダン</t>
    </rPh>
    <phoneticPr fontId="1"/>
  </si>
  <si>
    <t>第54回（2023年度）自然科学研究助成</t>
    <rPh sb="0" eb="1">
      <t>ダイ</t>
    </rPh>
    <rPh sb="3" eb="4">
      <t>カイ</t>
    </rPh>
    <rPh sb="9" eb="11">
      <t>ネンド</t>
    </rPh>
    <rPh sb="12" eb="14">
      <t>シゼン</t>
    </rPh>
    <rPh sb="14" eb="16">
      <t>カガク</t>
    </rPh>
    <rPh sb="16" eb="18">
      <t>ケンキュウ</t>
    </rPh>
    <rPh sb="18" eb="20">
      <t>ジョセイ</t>
    </rPh>
    <phoneticPr fontId="1"/>
  </si>
  <si>
    <t>若手：2023年4月1日現在40歳未満の方</t>
    <rPh sb="0" eb="2">
      <t>ワカテ</t>
    </rPh>
    <rPh sb="7" eb="8">
      <t>ネン</t>
    </rPh>
    <rPh sb="9" eb="10">
      <t>ガツ</t>
    </rPh>
    <rPh sb="11" eb="12">
      <t>ヒ</t>
    </rPh>
    <rPh sb="12" eb="14">
      <t>ゲンザイ</t>
    </rPh>
    <rPh sb="16" eb="17">
      <t>サイ</t>
    </rPh>
    <rPh sb="17" eb="19">
      <t>ミマン</t>
    </rPh>
    <rPh sb="20" eb="21">
      <t>カタ</t>
    </rPh>
    <phoneticPr fontId="1"/>
  </si>
  <si>
    <t>一般：20,000
若手：4,000</t>
    <rPh sb="0" eb="2">
      <t>イッパン</t>
    </rPh>
    <rPh sb="10" eb="12">
      <t>ワカテ</t>
    </rPh>
    <phoneticPr fontId="1"/>
  </si>
  <si>
    <t>締切：2023年2月3日　17：00</t>
    <rPh sb="0" eb="2">
      <t>シメキリ</t>
    </rPh>
    <phoneticPr fontId="1"/>
  </si>
  <si>
    <t>22-241</t>
    <phoneticPr fontId="1"/>
  </si>
  <si>
    <t>第52回（2023年度）人文科学研究助成</t>
    <rPh sb="0" eb="1">
      <t>ダイ</t>
    </rPh>
    <rPh sb="3" eb="4">
      <t>カイ</t>
    </rPh>
    <rPh sb="9" eb="11">
      <t>ネンド</t>
    </rPh>
    <rPh sb="12" eb="14">
      <t>ジンブン</t>
    </rPh>
    <rPh sb="14" eb="16">
      <t>カガク</t>
    </rPh>
    <rPh sb="16" eb="18">
      <t>ケンキュウ</t>
    </rPh>
    <rPh sb="18" eb="20">
      <t>ジョセイ</t>
    </rPh>
    <phoneticPr fontId="1"/>
  </si>
  <si>
    <t>一般：5,000
大型：10,000</t>
    <rPh sb="0" eb="2">
      <t>イッパン</t>
    </rPh>
    <rPh sb="9" eb="11">
      <t>オオガタ</t>
    </rPh>
    <phoneticPr fontId="1"/>
  </si>
  <si>
    <t>https://www.mitsubishi-zaidan.jp/support/data/2023natural-science-app-gui.pdf</t>
    <phoneticPr fontId="1"/>
  </si>
  <si>
    <t>2023年3月中旬</t>
    <rPh sb="4" eb="5">
      <t>ネン</t>
    </rPh>
    <rPh sb="6" eb="7">
      <t>ガツ</t>
    </rPh>
    <rPh sb="7" eb="9">
      <t>チュウジュン</t>
    </rPh>
    <phoneticPr fontId="1"/>
  </si>
  <si>
    <t>第54回（2023年度）社会福祉事業並びに研究助成</t>
    <rPh sb="0" eb="1">
      <t>ダイ</t>
    </rPh>
    <rPh sb="3" eb="4">
      <t>カイ</t>
    </rPh>
    <rPh sb="9" eb="11">
      <t>ネンド</t>
    </rPh>
    <rPh sb="12" eb="14">
      <t>シャカイ</t>
    </rPh>
    <rPh sb="14" eb="16">
      <t>フクシ</t>
    </rPh>
    <rPh sb="16" eb="18">
      <t>ジギョウ</t>
    </rPh>
    <rPh sb="18" eb="19">
      <t>ナラ</t>
    </rPh>
    <rPh sb="21" eb="23">
      <t>ケンキュウ</t>
    </rPh>
    <rPh sb="23" eb="25">
      <t>ジョセイ</t>
    </rPh>
    <phoneticPr fontId="1"/>
  </si>
  <si>
    <t>https://www.mitsubishi-zaidan.jp/support/data/2023social-welfare-app-gui.pdf</t>
    <phoneticPr fontId="1"/>
  </si>
  <si>
    <t>締切：2023年1月11日　17：00</t>
    <rPh sb="0" eb="2">
      <t>シメキリ</t>
    </rPh>
    <phoneticPr fontId="1"/>
  </si>
  <si>
    <t>締切：2023年1月19日　17：00</t>
    <rPh sb="0" eb="2">
      <t>シメキリ</t>
    </rPh>
    <phoneticPr fontId="1"/>
  </si>
  <si>
    <t>22-242</t>
    <phoneticPr fontId="1"/>
  </si>
  <si>
    <t>【事業・研究の内容】
①事業/活動
社会福祉を目的とし、社会的意義があり、他のモデルとなることが期待できるような民間の事業/活動（法人、団体に限る）
②調査研究
開拓的ないし実験的な社会福祉に関する科学的調査研究（個人・法人・団体いずれも可）
連携・協働型
社会福祉事業者/活動社等と研究者、または異なる専門領域の複数のメンバーの方がチームを形成し、同一の社会課題に対し、より多角的にダイナミックに挑戦する提案型の応募</t>
    <rPh sb="1" eb="3">
      <t>ジギョウ</t>
    </rPh>
    <rPh sb="4" eb="6">
      <t>ケンキュウ</t>
    </rPh>
    <rPh sb="7" eb="9">
      <t>ナイヨウ</t>
    </rPh>
    <rPh sb="12" eb="14">
      <t>ジギョウ</t>
    </rPh>
    <rPh sb="15" eb="17">
      <t>カツドウ</t>
    </rPh>
    <rPh sb="18" eb="20">
      <t>シャカイ</t>
    </rPh>
    <rPh sb="20" eb="22">
      <t>フクシ</t>
    </rPh>
    <rPh sb="23" eb="25">
      <t>モクテキ</t>
    </rPh>
    <rPh sb="28" eb="31">
      <t>シャカイテキ</t>
    </rPh>
    <rPh sb="31" eb="33">
      <t>イギ</t>
    </rPh>
    <rPh sb="37" eb="38">
      <t>ホカ</t>
    </rPh>
    <rPh sb="48" eb="50">
      <t>キタイ</t>
    </rPh>
    <rPh sb="56" eb="58">
      <t>ミンカン</t>
    </rPh>
    <rPh sb="59" eb="61">
      <t>ジギョウ</t>
    </rPh>
    <rPh sb="62" eb="64">
      <t>カツドウ</t>
    </rPh>
    <rPh sb="65" eb="67">
      <t>ホウジン</t>
    </rPh>
    <rPh sb="68" eb="70">
      <t>ダンタイ</t>
    </rPh>
    <rPh sb="71" eb="72">
      <t>カギ</t>
    </rPh>
    <rPh sb="77" eb="79">
      <t>チョウサ</t>
    </rPh>
    <rPh sb="79" eb="81">
      <t>ケンキュウ</t>
    </rPh>
    <rPh sb="82" eb="84">
      <t>カイタク</t>
    </rPh>
    <rPh sb="84" eb="85">
      <t>テキ</t>
    </rPh>
    <rPh sb="88" eb="91">
      <t>ジッケンテキ</t>
    </rPh>
    <rPh sb="92" eb="94">
      <t>シャカイ</t>
    </rPh>
    <rPh sb="94" eb="96">
      <t>フクシ</t>
    </rPh>
    <rPh sb="97" eb="98">
      <t>カン</t>
    </rPh>
    <rPh sb="100" eb="103">
      <t>カガクテキ</t>
    </rPh>
    <rPh sb="103" eb="105">
      <t>チョウサ</t>
    </rPh>
    <rPh sb="105" eb="107">
      <t>ケンキュウ</t>
    </rPh>
    <rPh sb="108" eb="110">
      <t>コジン</t>
    </rPh>
    <rPh sb="111" eb="113">
      <t>ホウジン</t>
    </rPh>
    <rPh sb="114" eb="116">
      <t>ダンタイ</t>
    </rPh>
    <rPh sb="120" eb="121">
      <t>カ</t>
    </rPh>
    <rPh sb="124" eb="126">
      <t>レンケイ</t>
    </rPh>
    <rPh sb="127" eb="129">
      <t>キョウドウ</t>
    </rPh>
    <rPh sb="129" eb="130">
      <t>ガタ</t>
    </rPh>
    <rPh sb="131" eb="133">
      <t>シャカイ</t>
    </rPh>
    <rPh sb="133" eb="135">
      <t>フクシ</t>
    </rPh>
    <rPh sb="135" eb="138">
      <t>ジギョウシャ</t>
    </rPh>
    <rPh sb="139" eb="141">
      <t>カツドウ</t>
    </rPh>
    <rPh sb="141" eb="142">
      <t>シャ</t>
    </rPh>
    <rPh sb="142" eb="143">
      <t>トウ</t>
    </rPh>
    <rPh sb="144" eb="147">
      <t>ケンキュウシャ</t>
    </rPh>
    <rPh sb="151" eb="152">
      <t>コト</t>
    </rPh>
    <rPh sb="154" eb="158">
      <t>センモンリョウイキ</t>
    </rPh>
    <rPh sb="159" eb="161">
      <t>フクスウ</t>
    </rPh>
    <rPh sb="167" eb="168">
      <t>カタ</t>
    </rPh>
    <rPh sb="173" eb="175">
      <t>ケイセイ</t>
    </rPh>
    <rPh sb="177" eb="179">
      <t>ドウイツ</t>
    </rPh>
    <rPh sb="180" eb="182">
      <t>シャカイ</t>
    </rPh>
    <rPh sb="182" eb="184">
      <t>カダイ</t>
    </rPh>
    <rPh sb="185" eb="186">
      <t>タイ</t>
    </rPh>
    <rPh sb="190" eb="193">
      <t>タカクテキ</t>
    </rPh>
    <rPh sb="201" eb="203">
      <t>チョウセン</t>
    </rPh>
    <rPh sb="205" eb="207">
      <t>テイアン</t>
    </rPh>
    <rPh sb="207" eb="208">
      <t>ガタ</t>
    </rPh>
    <rPh sb="209" eb="211">
      <t>オウボ</t>
    </rPh>
    <phoneticPr fontId="1"/>
  </si>
  <si>
    <t>https://www.syaanken.or.jp/?cat=48</t>
    <phoneticPr fontId="1"/>
  </si>
  <si>
    <t>http://www.titan-japan.com/news_jts/552</t>
    <phoneticPr fontId="1"/>
  </si>
  <si>
    <t>https://www.kyokai-kinki.or.jp/business/researchstudy/study-support_bosyu.html</t>
    <phoneticPr fontId="1"/>
  </si>
  <si>
    <t>https://www.genome-sci.jp/guidance</t>
    <phoneticPr fontId="1"/>
  </si>
  <si>
    <t>http://www.ati.or.jp/assistance.html</t>
    <phoneticPr fontId="1"/>
  </si>
  <si>
    <t>https://www.senri-life.or.jp/grant/grant-1.html</t>
    <phoneticPr fontId="1"/>
  </si>
  <si>
    <t>http://www.yasuda-mf.or.jp/josei_oubo.html</t>
    <phoneticPr fontId="1"/>
  </si>
  <si>
    <t>https://www.shokuken.or.jp/subsidize/</t>
    <phoneticPr fontId="1"/>
  </si>
  <si>
    <t>https://www.sekisui.co.jp/news/2022/1373574_39136.html</t>
    <phoneticPr fontId="1"/>
  </si>
  <si>
    <t>https://www.japanprize.jp/subsidy_yoko.html</t>
    <phoneticPr fontId="1"/>
  </si>
  <si>
    <t>https://www.ono.co.jp/zaidan</t>
    <phoneticPr fontId="1"/>
  </si>
  <si>
    <t>公益財団法人 鹿島学術振興財団</t>
    <rPh sb="0" eb="2">
      <t>コウエキ</t>
    </rPh>
    <rPh sb="2" eb="4">
      <t>ザイダン</t>
    </rPh>
    <rPh sb="4" eb="6">
      <t>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</si>
  <si>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</si>
  <si>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22-243</t>
    <phoneticPr fontId="1"/>
  </si>
  <si>
    <t>公益信託成茂神経科学研究助成基金
受託者　三菱UFJ信託銀行株式会社</t>
    <rPh sb="0" eb="2">
      <t>コウエキ</t>
    </rPh>
    <rPh sb="2" eb="4">
      <t>シンタク</t>
    </rPh>
    <rPh sb="4" eb="6">
      <t>ナルシゲ</t>
    </rPh>
    <rPh sb="6" eb="8">
      <t>シンケイ</t>
    </rPh>
    <rPh sb="8" eb="10">
      <t>カガク</t>
    </rPh>
    <rPh sb="10" eb="12">
      <t>ケンキュウ</t>
    </rPh>
    <rPh sb="12" eb="14">
      <t>ジョセイ</t>
    </rPh>
    <rPh sb="14" eb="16">
      <t>キキン</t>
    </rPh>
    <rPh sb="17" eb="20">
      <t>ジュタクシャ</t>
    </rPh>
    <rPh sb="21" eb="23">
      <t>ミツビシ</t>
    </rPh>
    <rPh sb="26" eb="28">
      <t>シンタク</t>
    </rPh>
    <rPh sb="28" eb="30">
      <t>ギンコウ</t>
    </rPh>
    <rPh sb="30" eb="32">
      <t>カブシキ</t>
    </rPh>
    <rPh sb="32" eb="34">
      <t>カイシャ</t>
    </rPh>
    <phoneticPr fontId="1"/>
  </si>
  <si>
    <t>【助成の対象】
1）神経科学の研究に対する若い研究者の補助・奨励金の交付
2）神経科学に関する講演会・研究集会等の開催、外国人学者の招聘に対する費用の補助</t>
    <rPh sb="1" eb="3">
      <t>ジョセイ</t>
    </rPh>
    <rPh sb="4" eb="6">
      <t>タイショウ</t>
    </rPh>
    <rPh sb="10" eb="12">
      <t>シンケイ</t>
    </rPh>
    <rPh sb="12" eb="14">
      <t>カガク</t>
    </rPh>
    <rPh sb="15" eb="17">
      <t>ケンキュウ</t>
    </rPh>
    <rPh sb="18" eb="19">
      <t>タイ</t>
    </rPh>
    <rPh sb="21" eb="22">
      <t>ワカ</t>
    </rPh>
    <rPh sb="23" eb="26">
      <t>ケンキュウシャ</t>
    </rPh>
    <rPh sb="27" eb="29">
      <t>ホジョ</t>
    </rPh>
    <rPh sb="30" eb="33">
      <t>ショウレイキン</t>
    </rPh>
    <rPh sb="34" eb="36">
      <t>コウフ</t>
    </rPh>
    <rPh sb="40" eb="42">
      <t>シンケイ</t>
    </rPh>
    <rPh sb="42" eb="44">
      <t>カガク</t>
    </rPh>
    <rPh sb="45" eb="46">
      <t>カン</t>
    </rPh>
    <rPh sb="48" eb="51">
      <t>コウエンカイ</t>
    </rPh>
    <rPh sb="52" eb="54">
      <t>ケンキュウ</t>
    </rPh>
    <rPh sb="54" eb="57">
      <t>シュウカイトウ</t>
    </rPh>
    <rPh sb="58" eb="60">
      <t>カイサイ</t>
    </rPh>
    <rPh sb="61" eb="64">
      <t>ガイコクジン</t>
    </rPh>
    <rPh sb="64" eb="66">
      <t>ガクシャ</t>
    </rPh>
    <rPh sb="67" eb="69">
      <t>ショウヘイ</t>
    </rPh>
    <rPh sb="70" eb="71">
      <t>タイ</t>
    </rPh>
    <rPh sb="73" eb="75">
      <t>ヒヨウ</t>
    </rPh>
    <rPh sb="76" eb="78">
      <t>ホジョ</t>
    </rPh>
    <phoneticPr fontId="1"/>
  </si>
  <si>
    <t>40歳以下または博士号取得後10年以内の研究者優先</t>
    <rPh sb="2" eb="3">
      <t>サイ</t>
    </rPh>
    <rPh sb="3" eb="5">
      <t>イカ</t>
    </rPh>
    <rPh sb="8" eb="11">
      <t>ハカセゴウ</t>
    </rPh>
    <rPh sb="11" eb="14">
      <t>シュトクゴ</t>
    </rPh>
    <rPh sb="16" eb="17">
      <t>ネン</t>
    </rPh>
    <rPh sb="17" eb="19">
      <t>イナイ</t>
    </rPh>
    <rPh sb="20" eb="23">
      <t>ケンキュウシャ</t>
    </rPh>
    <rPh sb="23" eb="25">
      <t>ユウセン</t>
    </rPh>
    <phoneticPr fontId="1"/>
  </si>
  <si>
    <t>令和5年度　公益信託成茂神経科学研究助成金の応募</t>
    <rPh sb="0" eb="2">
      <t>レイワ</t>
    </rPh>
    <rPh sb="3" eb="5">
      <t>ネンド</t>
    </rPh>
    <rPh sb="6" eb="8">
      <t>コウエキ</t>
    </rPh>
    <rPh sb="8" eb="10">
      <t>シンタク</t>
    </rPh>
    <rPh sb="10" eb="12">
      <t>ナルシゲ</t>
    </rPh>
    <rPh sb="12" eb="14">
      <t>シンケイ</t>
    </rPh>
    <rPh sb="14" eb="16">
      <t>カガク</t>
    </rPh>
    <rPh sb="16" eb="18">
      <t>ケンキュウ</t>
    </rPh>
    <rPh sb="18" eb="21">
      <t>ジョセイキン</t>
    </rPh>
    <rPh sb="22" eb="24">
      <t>オウボ</t>
    </rPh>
    <phoneticPr fontId="1"/>
  </si>
  <si>
    <t>https://www.narishige.co.jp/japanese/fund/2023_nnrf.html</t>
    <phoneticPr fontId="1"/>
  </si>
  <si>
    <t>2023年6月初旬</t>
    <rPh sb="4" eb="5">
      <t>ネン</t>
    </rPh>
    <rPh sb="6" eb="7">
      <t>ガツ</t>
    </rPh>
    <rPh sb="7" eb="9">
      <t>ショジュン</t>
    </rPh>
    <phoneticPr fontId="1"/>
  </si>
  <si>
    <t>22-244</t>
    <phoneticPr fontId="1"/>
  </si>
  <si>
    <t>国立大学法人東京大学地震研究所</t>
    <rPh sb="0" eb="2">
      <t>コクリツ</t>
    </rPh>
    <rPh sb="2" eb="4">
      <t>ダイガク</t>
    </rPh>
    <rPh sb="4" eb="6">
      <t>ホウジン</t>
    </rPh>
    <rPh sb="6" eb="8">
      <t>トウキョウ</t>
    </rPh>
    <rPh sb="8" eb="10">
      <t>ダイガク</t>
    </rPh>
    <rPh sb="10" eb="12">
      <t>ジシン</t>
    </rPh>
    <rPh sb="12" eb="15">
      <t>ケンキュウジョ</t>
    </rPh>
    <phoneticPr fontId="1"/>
  </si>
  <si>
    <t>2023年6月末</t>
    <rPh sb="4" eb="5">
      <t>ネン</t>
    </rPh>
    <rPh sb="6" eb="7">
      <t>ガツ</t>
    </rPh>
    <rPh sb="7" eb="8">
      <t>マツ</t>
    </rPh>
    <phoneticPr fontId="1"/>
  </si>
  <si>
    <t>https://www.dpri.kyoto-u.ac.jp/kyodo/2023/2023-kobo-guideline-J.pdf</t>
    <phoneticPr fontId="1"/>
  </si>
  <si>
    <t>令和5年度　拠点間連携共同研究の公募</t>
    <rPh sb="0" eb="2">
      <t>レイワ</t>
    </rPh>
    <rPh sb="3" eb="5">
      <t>ネンド</t>
    </rPh>
    <rPh sb="6" eb="9">
      <t>キョテンカン</t>
    </rPh>
    <rPh sb="9" eb="11">
      <t>レンケイ</t>
    </rPh>
    <rPh sb="11" eb="13">
      <t>キョウドウ</t>
    </rPh>
    <rPh sb="13" eb="15">
      <t>ケンキュウ</t>
    </rPh>
    <rPh sb="16" eb="18">
      <t>コウボ</t>
    </rPh>
    <phoneticPr fontId="1"/>
  </si>
  <si>
    <t>一般課題研究：2,000</t>
    <rPh sb="0" eb="2">
      <t>イッパン</t>
    </rPh>
    <rPh sb="2" eb="4">
      <t>カダイ</t>
    </rPh>
    <rPh sb="4" eb="6">
      <t>ケンキュウ</t>
    </rPh>
    <phoneticPr fontId="1"/>
  </si>
  <si>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1"/>
  </si>
  <si>
    <t xml:space="preserve">1）2,000：1年
　  2,000：2年（各年）
2）2,500：1年
　  2,500：2年（各年）
3）1,000
4）500
5）2,000：1年
　  2,000：2年（各年）
6）300
</t>
    <rPh sb="9" eb="10">
      <t>ネン</t>
    </rPh>
    <rPh sb="21" eb="22">
      <t>ネン</t>
    </rPh>
    <rPh sb="23" eb="25">
      <t>カクトシ</t>
    </rPh>
    <phoneticPr fontId="1"/>
  </si>
  <si>
    <t>内諾</t>
    <rPh sb="0" eb="2">
      <t>ナイダク</t>
    </rPh>
    <phoneticPr fontId="1"/>
  </si>
  <si>
    <t>※詳細はＨＰ参照してください</t>
    <rPh sb="1" eb="3">
      <t>ショウサイ</t>
    </rPh>
    <rPh sb="6" eb="8">
      <t>サンショウ</t>
    </rPh>
    <phoneticPr fontId="1"/>
  </si>
  <si>
    <t>22-245</t>
    <phoneticPr fontId="1"/>
  </si>
  <si>
    <t>22-246</t>
    <phoneticPr fontId="1"/>
  </si>
  <si>
    <t>公益財団法人　サッポロ生物科学振興財団</t>
    <rPh sb="0" eb="6">
      <t>コウエキザイダンホウジン</t>
    </rPh>
    <rPh sb="11" eb="13">
      <t>セイブツ</t>
    </rPh>
    <rPh sb="13" eb="15">
      <t>カガク</t>
    </rPh>
    <rPh sb="15" eb="17">
      <t>シンコウ</t>
    </rPh>
    <rPh sb="17" eb="19">
      <t>ザイダン</t>
    </rPh>
    <phoneticPr fontId="1"/>
  </si>
  <si>
    <t>2023年度　研究助成</t>
    <rPh sb="4" eb="6">
      <t>ネンド</t>
    </rPh>
    <rPh sb="7" eb="9">
      <t>ケンキュウ</t>
    </rPh>
    <rPh sb="9" eb="11">
      <t>ジョセイ</t>
    </rPh>
    <phoneticPr fontId="1"/>
  </si>
  <si>
    <t>https://www.sapporoholdings.jp/foundation/publicoffering/</t>
    <phoneticPr fontId="1"/>
  </si>
  <si>
    <t>45歳未満（2023年4月1日現在）</t>
    <rPh sb="2" eb="3">
      <t>サイ</t>
    </rPh>
    <rPh sb="3" eb="5">
      <t>ミマン</t>
    </rPh>
    <rPh sb="10" eb="11">
      <t>ネン</t>
    </rPh>
    <rPh sb="12" eb="13">
      <t>ガツ</t>
    </rPh>
    <rPh sb="14" eb="15">
      <t>ヒ</t>
    </rPh>
    <rPh sb="15" eb="17">
      <t>ゲンザイ</t>
    </rPh>
    <phoneticPr fontId="1"/>
  </si>
  <si>
    <t>推薦</t>
    <rPh sb="0" eb="2">
      <t>スイセン</t>
    </rPh>
    <phoneticPr fontId="1"/>
  </si>
  <si>
    <t>22-247</t>
    <phoneticPr fontId="1"/>
  </si>
  <si>
    <t>2023年度　研究テーマ募集</t>
    <rPh sb="4" eb="6">
      <t>ネンド</t>
    </rPh>
    <rPh sb="7" eb="9">
      <t>ケンキュウ</t>
    </rPh>
    <rPh sb="12" eb="14">
      <t>ボシュウ</t>
    </rPh>
    <phoneticPr fontId="1"/>
  </si>
  <si>
    <t>https://www.ryouken.or.jp/josei/index.html</t>
    <phoneticPr fontId="1"/>
  </si>
  <si>
    <t>-</t>
    <phoneticPr fontId="1"/>
  </si>
  <si>
    <t>2023年7月末日</t>
    <rPh sb="4" eb="5">
      <t>ネン</t>
    </rPh>
    <rPh sb="6" eb="7">
      <t>ガツ</t>
    </rPh>
    <rPh sb="7" eb="9">
      <t>マツジツ</t>
    </rPh>
    <phoneticPr fontId="1"/>
  </si>
  <si>
    <t>https://www.kousakukikai-zaidan.or.jp/essential/exp-research-a/</t>
    <phoneticPr fontId="1"/>
  </si>
  <si>
    <t xml:space="preserve">
2）がん薬物療法に関する先駆的治療法に対する研究助成
①先駆的研究1
②先駆的研究2：萌芽的研究</t>
    <rPh sb="5" eb="9">
      <t>ヤクブツリョウホウ</t>
    </rPh>
    <rPh sb="10" eb="11">
      <t>カン</t>
    </rPh>
    <rPh sb="13" eb="16">
      <t>センクテキ</t>
    </rPh>
    <rPh sb="16" eb="19">
      <t>チリョウホウ</t>
    </rPh>
    <rPh sb="20" eb="21">
      <t>タイ</t>
    </rPh>
    <rPh sb="23" eb="25">
      <t>ケンキュウ</t>
    </rPh>
    <rPh sb="25" eb="27">
      <t>ジョセイ</t>
    </rPh>
    <rPh sb="29" eb="32">
      <t>センクテキ</t>
    </rPh>
    <rPh sb="32" eb="34">
      <t>ケンキュウ</t>
    </rPh>
    <rPh sb="37" eb="42">
      <t>センクテキケンキュウ</t>
    </rPh>
    <rPh sb="44" eb="47">
      <t>ホウガテキ</t>
    </rPh>
    <rPh sb="47" eb="49">
      <t>ケンキュウ</t>
    </rPh>
    <phoneticPr fontId="1"/>
  </si>
  <si>
    <t>第17回公益目的事業1研究助成応募
1）がん薬物療法に関する革新的治療法に対する研究助成及び表彰
【小林がん学術賞】</t>
    <rPh sb="0" eb="1">
      <t>ダイ</t>
    </rPh>
    <rPh sb="3" eb="4">
      <t>カイ</t>
    </rPh>
    <rPh sb="4" eb="6">
      <t>コウエキ</t>
    </rPh>
    <rPh sb="6" eb="8">
      <t>モクテキ</t>
    </rPh>
    <rPh sb="8" eb="10">
      <t>ジギョウ</t>
    </rPh>
    <rPh sb="11" eb="13">
      <t>ケンキュウ</t>
    </rPh>
    <rPh sb="13" eb="15">
      <t>ジョセイ</t>
    </rPh>
    <rPh sb="15" eb="17">
      <t>オウボ</t>
    </rPh>
    <rPh sb="22" eb="26">
      <t>ヤクブツリョウホウ</t>
    </rPh>
    <rPh sb="27" eb="28">
      <t>カン</t>
    </rPh>
    <rPh sb="30" eb="33">
      <t>カクシンテキ</t>
    </rPh>
    <rPh sb="33" eb="36">
      <t>チリョウホウ</t>
    </rPh>
    <rPh sb="37" eb="38">
      <t>タイ</t>
    </rPh>
    <rPh sb="40" eb="42">
      <t>ケンキュウ</t>
    </rPh>
    <rPh sb="42" eb="44">
      <t>ジョセイ</t>
    </rPh>
    <rPh sb="44" eb="45">
      <t>オヨ</t>
    </rPh>
    <rPh sb="46" eb="48">
      <t>ヒョウショウ</t>
    </rPh>
    <rPh sb="50" eb="52">
      <t>コバヤシ</t>
    </rPh>
    <rPh sb="54" eb="57">
      <t>ガクジュツショウ</t>
    </rPh>
    <phoneticPr fontId="1"/>
  </si>
  <si>
    <t>https://www.nikkankyo.org/action/action6.htm</t>
    <phoneticPr fontId="1"/>
  </si>
  <si>
    <t>終了</t>
    <phoneticPr fontId="1"/>
  </si>
  <si>
    <t>22-248</t>
    <phoneticPr fontId="1"/>
  </si>
  <si>
    <t>公益財団法人　ユニオン造形文化財団</t>
    <rPh sb="0" eb="2">
      <t>コウエキ</t>
    </rPh>
    <rPh sb="2" eb="4">
      <t>ザイダン</t>
    </rPh>
    <rPh sb="4" eb="6">
      <t>ホウジン</t>
    </rPh>
    <rPh sb="11" eb="17">
      <t>ゾウケイブンカザイダン</t>
    </rPh>
    <phoneticPr fontId="1"/>
  </si>
  <si>
    <t>【助成の対象】
①エルゴデザインに関する調査研究
②ユニバーサルデザインに関する調査研究
③建築周辺環境に関するデザインの調査研究
建築デザイン・ランドスケープデザイン・パブリックアート等
④生活環境デザイン・インテリアデザイン・インダストリアルデザイン等</t>
    <rPh sb="1" eb="3">
      <t>ジョセイ</t>
    </rPh>
    <rPh sb="4" eb="6">
      <t>タイショウ</t>
    </rPh>
    <rPh sb="17" eb="18">
      <t>カン</t>
    </rPh>
    <rPh sb="20" eb="22">
      <t>チョウサ</t>
    </rPh>
    <rPh sb="22" eb="24">
      <t>ケンキュウ</t>
    </rPh>
    <rPh sb="37" eb="38">
      <t>カン</t>
    </rPh>
    <rPh sb="40" eb="44">
      <t>チョウサケンキュウ</t>
    </rPh>
    <rPh sb="46" eb="50">
      <t>ケンチクシュウヘン</t>
    </rPh>
    <rPh sb="50" eb="52">
      <t>カンキョウ</t>
    </rPh>
    <rPh sb="53" eb="54">
      <t>カン</t>
    </rPh>
    <rPh sb="61" eb="65">
      <t>チョウサケンキュウ</t>
    </rPh>
    <rPh sb="66" eb="68">
      <t>ケンチク</t>
    </rPh>
    <rPh sb="93" eb="94">
      <t>トウ</t>
    </rPh>
    <rPh sb="96" eb="100">
      <t>セイカツカンキョウ</t>
    </rPh>
    <rPh sb="127" eb="128">
      <t>トウ</t>
    </rPh>
    <phoneticPr fontId="1"/>
  </si>
  <si>
    <t>①エルゴデザインに関する調査研究
②建築周辺環境に関するデザインの調査研究
建築デザイン・ランドスケープデザイン・パブリックアート等
③生活環境デザイン・インテリアデザイン・インダストリアルデザイン等</t>
    <phoneticPr fontId="1"/>
  </si>
  <si>
    <t>月150</t>
    <rPh sb="0" eb="1">
      <t>ツキ</t>
    </rPh>
    <phoneticPr fontId="1"/>
  </si>
  <si>
    <t>年齢35歳以下
（申請締切時の時点）</t>
    <rPh sb="0" eb="2">
      <t>ネンレイ</t>
    </rPh>
    <rPh sb="4" eb="5">
      <t>サイ</t>
    </rPh>
    <rPh sb="5" eb="7">
      <t>イカ</t>
    </rPh>
    <rPh sb="9" eb="11">
      <t>シンセイ</t>
    </rPh>
    <rPh sb="11" eb="14">
      <t>シメキリジ</t>
    </rPh>
    <rPh sb="15" eb="17">
      <t>ジテン</t>
    </rPh>
    <phoneticPr fontId="1"/>
  </si>
  <si>
    <t>①国内の空間造形デザイナーの国内外における個展及び講演会等の開催に対する助成
②国内外の空間造形デザインの発展向上を目的として国内で開催される、シンポジウム・セミナーに対する助成</t>
    <rPh sb="1" eb="3">
      <t>コクナイ</t>
    </rPh>
    <rPh sb="4" eb="6">
      <t>クウカン</t>
    </rPh>
    <rPh sb="6" eb="8">
      <t>ゾウケイ</t>
    </rPh>
    <rPh sb="14" eb="17">
      <t>コクナイガイ</t>
    </rPh>
    <rPh sb="21" eb="23">
      <t>コテン</t>
    </rPh>
    <rPh sb="23" eb="24">
      <t>オヨ</t>
    </rPh>
    <rPh sb="25" eb="29">
      <t>コウエンカイトウ</t>
    </rPh>
    <rPh sb="30" eb="32">
      <t>カイサイ</t>
    </rPh>
    <rPh sb="33" eb="34">
      <t>タイ</t>
    </rPh>
    <rPh sb="36" eb="38">
      <t>ジョセイ</t>
    </rPh>
    <rPh sb="40" eb="43">
      <t>コクナイガイ</t>
    </rPh>
    <rPh sb="44" eb="46">
      <t>クウカン</t>
    </rPh>
    <rPh sb="46" eb="48">
      <t>ゾウケイ</t>
    </rPh>
    <rPh sb="53" eb="55">
      <t>ハッテン</t>
    </rPh>
    <rPh sb="55" eb="57">
      <t>コウジョウ</t>
    </rPh>
    <rPh sb="58" eb="60">
      <t>モクテキ</t>
    </rPh>
    <rPh sb="63" eb="65">
      <t>コクナイ</t>
    </rPh>
    <rPh sb="66" eb="68">
      <t>カイサイ</t>
    </rPh>
    <rPh sb="84" eb="85">
      <t>タイ</t>
    </rPh>
    <rPh sb="87" eb="89">
      <t>ジョセイ</t>
    </rPh>
    <phoneticPr fontId="1"/>
  </si>
  <si>
    <t>https://www.uffec.com/requirements</t>
    <phoneticPr fontId="1"/>
  </si>
  <si>
    <t>総額：90,000</t>
    <rPh sb="0" eb="2">
      <t>ソウガク</t>
    </rPh>
    <phoneticPr fontId="1"/>
  </si>
  <si>
    <t>22-249</t>
    <phoneticPr fontId="1"/>
  </si>
  <si>
    <t>佐賀大学海洋エネルギー研究所</t>
    <rPh sb="0" eb="2">
      <t>サガ</t>
    </rPh>
    <rPh sb="2" eb="4">
      <t>ダイガク</t>
    </rPh>
    <rPh sb="4" eb="6">
      <t>カイヨウ</t>
    </rPh>
    <rPh sb="11" eb="14">
      <t>ケンキュウショ</t>
    </rPh>
    <phoneticPr fontId="1"/>
  </si>
  <si>
    <t>令和4年度　共同利用研究課題2次公募要領</t>
    <rPh sb="0" eb="2">
      <t>レイワ</t>
    </rPh>
    <rPh sb="3" eb="5">
      <t>ネンド</t>
    </rPh>
    <rPh sb="6" eb="8">
      <t>キョウドウ</t>
    </rPh>
    <rPh sb="8" eb="10">
      <t>リヨウ</t>
    </rPh>
    <rPh sb="10" eb="12">
      <t>ケンキュウ</t>
    </rPh>
    <rPh sb="12" eb="14">
      <t>カダイ</t>
    </rPh>
    <rPh sb="15" eb="16">
      <t>ジ</t>
    </rPh>
    <rPh sb="16" eb="18">
      <t>コウボ</t>
    </rPh>
    <rPh sb="18" eb="20">
      <t>ヨウリョウ</t>
    </rPh>
    <phoneticPr fontId="1"/>
  </si>
  <si>
    <t>申請後1週間</t>
    <rPh sb="0" eb="3">
      <t>シンセイゴ</t>
    </rPh>
    <rPh sb="4" eb="6">
      <t>シュウカン</t>
    </rPh>
    <phoneticPr fontId="1"/>
  </si>
  <si>
    <t>https://www.ioes.saga-u.ac.jp/jp/collabo/collabo_apply</t>
    <phoneticPr fontId="1"/>
  </si>
  <si>
    <t xml:space="preserve">
【特定研究分野】
特定研究Ａ：海洋温度差発電に関する研究
特定研究Ｂ：波力発電に関する研究
特定研究Ｃ：潮流発電に関する研究
特定研究Ｄ：洋上風力発電に関する研究
【一般共同研究】
主要4分野（「特定研究」）以外に申請者が設定した研究テーマ
【ワークショップ】
共同利用研究推進のための具体的課題による国際または国内研究討論集会
</t>
    <rPh sb="2" eb="4">
      <t>トクテイ</t>
    </rPh>
    <rPh sb="4" eb="6">
      <t>ケンキュウ</t>
    </rPh>
    <rPh sb="6" eb="8">
      <t>ブンヤ</t>
    </rPh>
    <rPh sb="14" eb="18">
      <t>イッパンキョウドウ</t>
    </rPh>
    <rPh sb="18" eb="20">
      <t>ケンキュウ</t>
    </rPh>
    <rPh sb="36" eb="38">
      <t>ハリョク</t>
    </rPh>
    <rPh sb="38" eb="40">
      <t>ハツデン</t>
    </rPh>
    <rPh sb="53" eb="55">
      <t>チョウリュウ</t>
    </rPh>
    <rPh sb="70" eb="72">
      <t>ヨウジョウ</t>
    </rPh>
    <rPh sb="72" eb="74">
      <t>フウリョク</t>
    </rPh>
    <rPh sb="74" eb="76">
      <t>ハツデン</t>
    </rPh>
    <rPh sb="93" eb="95">
      <t>シュヨウ</t>
    </rPh>
    <rPh sb="96" eb="98">
      <t>ブンヤ</t>
    </rPh>
    <rPh sb="100" eb="102">
      <t>トクテイ</t>
    </rPh>
    <rPh sb="102" eb="104">
      <t>ケンキュウ</t>
    </rPh>
    <rPh sb="106" eb="108">
      <t>イガイ</t>
    </rPh>
    <rPh sb="109" eb="112">
      <t>シンセイシャ</t>
    </rPh>
    <rPh sb="113" eb="115">
      <t>セッテイ</t>
    </rPh>
    <rPh sb="117" eb="119">
      <t>ケンキュウ</t>
    </rPh>
    <rPh sb="134" eb="136">
      <t>キョウドウ</t>
    </rPh>
    <rPh sb="136" eb="138">
      <t>リヨウ</t>
    </rPh>
    <rPh sb="138" eb="140">
      <t>ケンキュウ</t>
    </rPh>
    <rPh sb="140" eb="142">
      <t>スイシン</t>
    </rPh>
    <rPh sb="146" eb="149">
      <t>グタイテキ</t>
    </rPh>
    <rPh sb="149" eb="151">
      <t>カダイ</t>
    </rPh>
    <rPh sb="154" eb="156">
      <t>コクサイ</t>
    </rPh>
    <rPh sb="159" eb="161">
      <t>コクナイ</t>
    </rPh>
    <rPh sb="161" eb="163">
      <t>ケンキュウ</t>
    </rPh>
    <rPh sb="163" eb="165">
      <t>トウロン</t>
    </rPh>
    <rPh sb="165" eb="167">
      <t>シュウカイ</t>
    </rPh>
    <phoneticPr fontId="1"/>
  </si>
  <si>
    <t>【研究分野】
人文学分野、及びそれに関連する分野からなる、人文社会系研究全般対象</t>
    <rPh sb="1" eb="3">
      <t>ケンキュウ</t>
    </rPh>
    <rPh sb="3" eb="5">
      <t>ブンヤ</t>
    </rPh>
    <rPh sb="7" eb="10">
      <t>ジンブンガク</t>
    </rPh>
    <rPh sb="10" eb="12">
      <t>ブンヤ</t>
    </rPh>
    <rPh sb="13" eb="14">
      <t>オヨ</t>
    </rPh>
    <rPh sb="18" eb="20">
      <t>カンレン</t>
    </rPh>
    <rPh sb="22" eb="24">
      <t>ブンヤ</t>
    </rPh>
    <rPh sb="29" eb="31">
      <t>ジンブン</t>
    </rPh>
    <rPh sb="31" eb="34">
      <t>シャカイケイ</t>
    </rPh>
    <rPh sb="34" eb="36">
      <t>ケンキュウ</t>
    </rPh>
    <rPh sb="36" eb="38">
      <t>ゼンパン</t>
    </rPh>
    <rPh sb="38" eb="40">
      <t>タイショウ</t>
    </rPh>
    <phoneticPr fontId="1"/>
  </si>
  <si>
    <t>①一般助成
②若手助成</t>
    <rPh sb="1" eb="3">
      <t>イッパン</t>
    </rPh>
    <rPh sb="3" eb="5">
      <t>ジョセイ</t>
    </rPh>
    <rPh sb="7" eb="9">
      <t>ワカテ</t>
    </rPh>
    <rPh sb="9" eb="11">
      <t>ジョセイ</t>
    </rPh>
    <phoneticPr fontId="1"/>
  </si>
  <si>
    <t>1)300～700
2)100～300</t>
    <phoneticPr fontId="1"/>
  </si>
  <si>
    <t>締切：2023/02/17（金）必着</t>
    <rPh sb="0" eb="2">
      <t>シメキリ</t>
    </rPh>
    <rPh sb="14" eb="15">
      <t>キン</t>
    </rPh>
    <rPh sb="16" eb="18">
      <t>ヒッチャク</t>
    </rPh>
    <phoneticPr fontId="1"/>
  </si>
  <si>
    <t>-</t>
    <phoneticPr fontId="1"/>
  </si>
  <si>
    <t>22-244</t>
    <phoneticPr fontId="1"/>
  </si>
  <si>
    <t xml:space="preserve">【研究課題名】
1-1重点推進研究（総括型）
巨大地震のリスク評価の不確実性に関するパラダイム構築の推進
</t>
    <rPh sb="1" eb="3">
      <t>ケンキュウ</t>
    </rPh>
    <rPh sb="3" eb="5">
      <t>カダイ</t>
    </rPh>
    <rPh sb="5" eb="6">
      <t>メイ</t>
    </rPh>
    <rPh sb="12" eb="14">
      <t>ジュウテン</t>
    </rPh>
    <rPh sb="14" eb="16">
      <t>スイシン</t>
    </rPh>
    <rPh sb="18" eb="21">
      <t>ソウカツガタ</t>
    </rPh>
    <rPh sb="23" eb="27">
      <t>キョダイジシン</t>
    </rPh>
    <rPh sb="31" eb="33">
      <t>ヒョウカ</t>
    </rPh>
    <rPh sb="34" eb="38">
      <t>フカクジツセイ</t>
    </rPh>
    <rPh sb="39" eb="40">
      <t>カン</t>
    </rPh>
    <rPh sb="47" eb="49">
      <t>コウチク</t>
    </rPh>
    <rPh sb="50" eb="52">
      <t>スイシン</t>
    </rPh>
    <phoneticPr fontId="1"/>
  </si>
  <si>
    <t xml:space="preserve">【研究課題名】
一般課題型1　地震・火山噴火の災害誘因の事前評価手法の高度化の研究
一般課題型2　地震・火山噴火の災害誘因の即時予測手法の高度化のの研究
一般課題型3　地震・火山噴火の災害誘因の即時予測手法の高度化の研究
</t>
    <rPh sb="1" eb="3">
      <t>ケンキュウ</t>
    </rPh>
    <rPh sb="3" eb="5">
      <t>カダイ</t>
    </rPh>
    <rPh sb="5" eb="6">
      <t>メイ</t>
    </rPh>
    <rPh sb="8" eb="12">
      <t>イッパンカダイ</t>
    </rPh>
    <rPh sb="12" eb="13">
      <t>ガタ</t>
    </rPh>
    <rPh sb="15" eb="17">
      <t>ジシン</t>
    </rPh>
    <rPh sb="18" eb="20">
      <t>カザン</t>
    </rPh>
    <rPh sb="20" eb="22">
      <t>フンカ</t>
    </rPh>
    <rPh sb="23" eb="25">
      <t>サイガイ</t>
    </rPh>
    <rPh sb="25" eb="27">
      <t>ユウイン</t>
    </rPh>
    <rPh sb="28" eb="30">
      <t>ジゼン</t>
    </rPh>
    <rPh sb="30" eb="32">
      <t>ヒョウカ</t>
    </rPh>
    <rPh sb="32" eb="34">
      <t>シュホウ</t>
    </rPh>
    <rPh sb="35" eb="38">
      <t>コウドカ</t>
    </rPh>
    <rPh sb="39" eb="41">
      <t>ケンキュウ</t>
    </rPh>
    <rPh sb="50" eb="52">
      <t>ジシン</t>
    </rPh>
    <rPh sb="53" eb="55">
      <t>カザン</t>
    </rPh>
    <rPh sb="55" eb="57">
      <t>フンカ</t>
    </rPh>
    <rPh sb="58" eb="60">
      <t>サイガイ</t>
    </rPh>
    <rPh sb="60" eb="62">
      <t>ユウイン</t>
    </rPh>
    <rPh sb="63" eb="65">
      <t>ソクジ</t>
    </rPh>
    <rPh sb="65" eb="67">
      <t>ヨソク</t>
    </rPh>
    <rPh sb="67" eb="69">
      <t>シュホウ</t>
    </rPh>
    <rPh sb="70" eb="73">
      <t>コウドカ</t>
    </rPh>
    <rPh sb="75" eb="77">
      <t>ケンキュウ</t>
    </rPh>
    <rPh sb="86" eb="88">
      <t>ジシン</t>
    </rPh>
    <rPh sb="89" eb="91">
      <t>カザン</t>
    </rPh>
    <rPh sb="91" eb="93">
      <t>フンカ</t>
    </rPh>
    <rPh sb="94" eb="96">
      <t>サイガイ</t>
    </rPh>
    <rPh sb="96" eb="98">
      <t>ユウイン</t>
    </rPh>
    <rPh sb="99" eb="101">
      <t>ソクジ</t>
    </rPh>
    <rPh sb="101" eb="103">
      <t>ヨソク</t>
    </rPh>
    <rPh sb="103" eb="105">
      <t>シュホウ</t>
    </rPh>
    <rPh sb="106" eb="109">
      <t>コウドカ</t>
    </rPh>
    <rPh sb="110" eb="112">
      <t>ケンキュウ</t>
    </rPh>
    <phoneticPr fontId="1"/>
  </si>
  <si>
    <t>共同研究13種類のうち防災研究所外の方が研究代表者として申請できる課題のみ掲載
Ａ.防災研究所外の研究者が代表者となる共同研究
1）一般共同研究
2）国際共同研究（一般）
3）一般研究集会
4）長期・短期滞在型共同研究
5）地域防災実践型共同研究（一般）
Ｂ.防災研究所外又は所内の研究者が代表者となる共同研究
6）萌芽的共同研究
Ｇ.所外利用者による施設・設備利用の共同研究
13）施設・設備利用型共同研究</t>
    <rPh sb="0" eb="2">
      <t>キョウドウ</t>
    </rPh>
    <rPh sb="2" eb="4">
      <t>ケンキュウ</t>
    </rPh>
    <rPh sb="6" eb="8">
      <t>シュルイ</t>
    </rPh>
    <rPh sb="11" eb="13">
      <t>ボウサイ</t>
    </rPh>
    <rPh sb="13" eb="16">
      <t>ケンキュウショ</t>
    </rPh>
    <rPh sb="16" eb="17">
      <t>ガイ</t>
    </rPh>
    <rPh sb="18" eb="19">
      <t>カタ</t>
    </rPh>
    <rPh sb="20" eb="25">
      <t>ケンキュウダイヒョウシャ</t>
    </rPh>
    <rPh sb="28" eb="30">
      <t>シンセイ</t>
    </rPh>
    <rPh sb="33" eb="35">
      <t>カダイ</t>
    </rPh>
    <rPh sb="37" eb="39">
      <t>ケイサイ</t>
    </rPh>
    <rPh sb="43" eb="45">
      <t>ボウサイ</t>
    </rPh>
    <rPh sb="45" eb="48">
      <t>ケンキュウジョ</t>
    </rPh>
    <rPh sb="50" eb="52">
      <t>ケンキュウ</t>
    </rPh>
    <rPh sb="52" eb="53">
      <t>シャ</t>
    </rPh>
    <rPh sb="54" eb="57">
      <t>ダイヒョウシャ</t>
    </rPh>
    <rPh sb="60" eb="62">
      <t>キョウドウ</t>
    </rPh>
    <rPh sb="62" eb="64">
      <t>ケンキュウ</t>
    </rPh>
    <rPh sb="67" eb="69">
      <t>イッパン</t>
    </rPh>
    <rPh sb="69" eb="71">
      <t>キョウドウ</t>
    </rPh>
    <rPh sb="71" eb="73">
      <t>ケンキュウ</t>
    </rPh>
    <rPh sb="76" eb="78">
      <t>コクサイ</t>
    </rPh>
    <rPh sb="83" eb="85">
      <t>イッパン</t>
    </rPh>
    <rPh sb="93" eb="95">
      <t>シュウカイ</t>
    </rPh>
    <rPh sb="98" eb="100">
      <t>チョウキ</t>
    </rPh>
    <rPh sb="101" eb="103">
      <t>タンキ</t>
    </rPh>
    <rPh sb="103" eb="106">
      <t>タイザイガタ</t>
    </rPh>
    <rPh sb="106" eb="108">
      <t>キョウドウ</t>
    </rPh>
    <rPh sb="108" eb="110">
      <t>ケンキュウ</t>
    </rPh>
    <rPh sb="113" eb="115">
      <t>チイキ</t>
    </rPh>
    <rPh sb="115" eb="117">
      <t>ボウサイ</t>
    </rPh>
    <rPh sb="117" eb="120">
      <t>ジッセンガタ</t>
    </rPh>
    <rPh sb="120" eb="122">
      <t>キョウドウ</t>
    </rPh>
    <rPh sb="122" eb="124">
      <t>ケンキュウ</t>
    </rPh>
    <rPh sb="125" eb="127">
      <t>イッパン</t>
    </rPh>
    <rPh sb="138" eb="139">
      <t>マタ</t>
    </rPh>
    <rPh sb="140" eb="142">
      <t>ショナイ</t>
    </rPh>
    <rPh sb="160" eb="163">
      <t>ホウガテキ</t>
    </rPh>
    <rPh sb="163" eb="165">
      <t>キョウドウ</t>
    </rPh>
    <rPh sb="165" eb="167">
      <t>ケンキュウ</t>
    </rPh>
    <rPh sb="171" eb="176">
      <t>ショガイリヨウシャ</t>
    </rPh>
    <rPh sb="179" eb="181">
      <t>シセツ</t>
    </rPh>
    <rPh sb="182" eb="186">
      <t>セツビリヨウ</t>
    </rPh>
    <rPh sb="187" eb="189">
      <t>キョウドウ</t>
    </rPh>
    <rPh sb="189" eb="191">
      <t>ケンキュウ</t>
    </rPh>
    <rPh sb="195" eb="197">
      <t>シセツ</t>
    </rPh>
    <rPh sb="198" eb="202">
      <t>セツビリヨウ</t>
    </rPh>
    <rPh sb="202" eb="203">
      <t>ガタ</t>
    </rPh>
    <rPh sb="203" eb="205">
      <t>キョウドウ</t>
    </rPh>
    <rPh sb="205" eb="207">
      <t>ケンキュウ</t>
    </rPh>
    <phoneticPr fontId="1"/>
  </si>
  <si>
    <t>【募集分野】
1.消費者を知る調査・研究
心理学的実験や情報処理によって、消費者の「味の認知」「嗜好」「購買行動」などを明らかにする
2.食品機能に関する調査・研究
食品の栄養機能、健康機能、生体調節機能に関する調査・研究
3.「おいしさ」を創出する調査・研究
原料素材の育種・探索、製造加工の技術開発により、新たな「おいしさ」「食感」を創出する調査・研究。食の安全性を脅かすリスク要因の解明とその制御に関する「おいしさ」を保証する調査・研究。
4.北海道の食産業振興に貢献する調査・研究
新しい食品・作物・加工技術を通じた、北海道の食産業を支援するための調査・研究</t>
    <rPh sb="1" eb="3">
      <t>ボシュウ</t>
    </rPh>
    <rPh sb="3" eb="5">
      <t>ブンヤ</t>
    </rPh>
    <rPh sb="9" eb="12">
      <t>ショウヒシャ</t>
    </rPh>
    <rPh sb="13" eb="14">
      <t>シ</t>
    </rPh>
    <rPh sb="15" eb="17">
      <t>チョウサ</t>
    </rPh>
    <rPh sb="18" eb="20">
      <t>ケンキュウ</t>
    </rPh>
    <rPh sb="21" eb="24">
      <t>シンリガク</t>
    </rPh>
    <rPh sb="24" eb="25">
      <t>テキ</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1">
      <t>アキ</t>
    </rPh>
    <rPh sb="70" eb="72">
      <t>ショクヒン</t>
    </rPh>
    <rPh sb="72" eb="74">
      <t>キノウ</t>
    </rPh>
    <rPh sb="75" eb="76">
      <t>カン</t>
    </rPh>
    <rPh sb="78" eb="80">
      <t>チョウサ</t>
    </rPh>
    <rPh sb="81" eb="83">
      <t>ケンキュウ</t>
    </rPh>
    <rPh sb="84" eb="86">
      <t>ショクヒン</t>
    </rPh>
    <rPh sb="87" eb="89">
      <t>エイヨウ</t>
    </rPh>
    <rPh sb="89" eb="91">
      <t>キノウ</t>
    </rPh>
    <rPh sb="92" eb="94">
      <t>ケンコウ</t>
    </rPh>
    <rPh sb="94" eb="96">
      <t>キノウ</t>
    </rPh>
    <rPh sb="97" eb="99">
      <t>セイタイ</t>
    </rPh>
    <rPh sb="99" eb="101">
      <t>チョウセツ</t>
    </rPh>
    <rPh sb="101" eb="103">
      <t>キノウ</t>
    </rPh>
    <rPh sb="104" eb="105">
      <t>カン</t>
    </rPh>
    <rPh sb="107" eb="109">
      <t>チョウサ</t>
    </rPh>
    <rPh sb="110" eb="112">
      <t>ケンキュウ</t>
    </rPh>
    <rPh sb="123" eb="125">
      <t>ソウシュツ</t>
    </rPh>
    <rPh sb="127" eb="129">
      <t>チョウサ</t>
    </rPh>
    <rPh sb="130" eb="132">
      <t>ケンキュウ</t>
    </rPh>
    <rPh sb="133" eb="135">
      <t>ゲンリョウ</t>
    </rPh>
    <rPh sb="135" eb="137">
      <t>ソザイ</t>
    </rPh>
    <rPh sb="138" eb="140">
      <t>イクシュ</t>
    </rPh>
    <rPh sb="141" eb="143">
      <t>タンサク</t>
    </rPh>
    <rPh sb="144" eb="148">
      <t>セイゾウカコウ</t>
    </rPh>
    <rPh sb="149" eb="153">
      <t>ギジュツカイハツ</t>
    </rPh>
    <rPh sb="157" eb="158">
      <t>アラ</t>
    </rPh>
    <rPh sb="167" eb="169">
      <t>ショッカン</t>
    </rPh>
    <rPh sb="171" eb="173">
      <t>ソウシュツ</t>
    </rPh>
    <rPh sb="175" eb="177">
      <t>チョウサ</t>
    </rPh>
    <rPh sb="178" eb="180">
      <t>ケンキュウ</t>
    </rPh>
    <rPh sb="181" eb="182">
      <t>ショク</t>
    </rPh>
    <rPh sb="183" eb="186">
      <t>アンゼンセイ</t>
    </rPh>
    <rPh sb="187" eb="188">
      <t>オビヤ</t>
    </rPh>
    <rPh sb="193" eb="195">
      <t>ヨウイン</t>
    </rPh>
    <rPh sb="196" eb="198">
      <t>カイメイ</t>
    </rPh>
    <rPh sb="201" eb="203">
      <t>セイギョ</t>
    </rPh>
    <rPh sb="204" eb="205">
      <t>カン</t>
    </rPh>
    <rPh sb="214" eb="216">
      <t>ホショウ</t>
    </rPh>
    <rPh sb="218" eb="220">
      <t>チョウサ</t>
    </rPh>
    <rPh sb="221" eb="223">
      <t>ケンキュウ</t>
    </rPh>
    <rPh sb="228" eb="231">
      <t>ホッカイドウ</t>
    </rPh>
    <rPh sb="232" eb="235">
      <t>ショクサンギョウ</t>
    </rPh>
    <rPh sb="235" eb="237">
      <t>シンコウ</t>
    </rPh>
    <rPh sb="238" eb="240">
      <t>コウケン</t>
    </rPh>
    <rPh sb="242" eb="244">
      <t>チョウサ</t>
    </rPh>
    <rPh sb="245" eb="247">
      <t>ケンキュウ</t>
    </rPh>
    <rPh sb="248" eb="249">
      <t>アタラ</t>
    </rPh>
    <rPh sb="251" eb="253">
      <t>ショクヒン</t>
    </rPh>
    <rPh sb="254" eb="256">
      <t>サクモツ</t>
    </rPh>
    <rPh sb="257" eb="259">
      <t>カコウ</t>
    </rPh>
    <rPh sb="259" eb="261">
      <t>ギジュツ</t>
    </rPh>
    <rPh sb="262" eb="263">
      <t>ツウ</t>
    </rPh>
    <rPh sb="266" eb="269">
      <t>ホッカイドウ</t>
    </rPh>
    <rPh sb="270" eb="273">
      <t>ショクサンギョウ</t>
    </rPh>
    <rPh sb="274" eb="276">
      <t>シエン</t>
    </rPh>
    <rPh sb="281" eb="283">
      <t>チョウサ</t>
    </rPh>
    <rPh sb="284" eb="286">
      <t>ケンキュウ</t>
    </rPh>
    <phoneticPr fontId="1"/>
  </si>
  <si>
    <t>一般財団法人　糧食研究会</t>
    <rPh sb="0" eb="2">
      <t>イッパン</t>
    </rPh>
    <rPh sb="2" eb="4">
      <t>ザイダン</t>
    </rPh>
    <rPh sb="4" eb="6">
      <t>ホウジン</t>
    </rPh>
    <rPh sb="7" eb="8">
      <t>リョウ</t>
    </rPh>
    <rPh sb="8" eb="9">
      <t>ショク</t>
    </rPh>
    <rPh sb="9" eb="12">
      <t>ケンキュウカイ</t>
    </rPh>
    <phoneticPr fontId="1"/>
  </si>
  <si>
    <t>【対象となる研究領域と分野】
研究領域：食品に関連した科学的研究
研究分野：食品機能（一次、二次、三次機能）食品評価（おいしさ、物性・食感等）食品設計・加工・生産技術、食品安全、腸内細菌叢などに関する研究</t>
    <rPh sb="1" eb="3">
      <t>タイショウ</t>
    </rPh>
    <rPh sb="6" eb="10">
      <t>ケンキュウリョウイキ</t>
    </rPh>
    <rPh sb="11" eb="13">
      <t>ブンヤ</t>
    </rPh>
    <rPh sb="15" eb="17">
      <t>ケンキュウ</t>
    </rPh>
    <rPh sb="17" eb="19">
      <t>リョウイキ</t>
    </rPh>
    <rPh sb="20" eb="22">
      <t>ショクヒン</t>
    </rPh>
    <rPh sb="23" eb="25">
      <t>カンレン</t>
    </rPh>
    <rPh sb="27" eb="30">
      <t>カガクテキ</t>
    </rPh>
    <rPh sb="30" eb="32">
      <t>ケンキュウ</t>
    </rPh>
    <rPh sb="33" eb="35">
      <t>ケンキュウ</t>
    </rPh>
    <rPh sb="35" eb="37">
      <t>ブンヤ</t>
    </rPh>
    <rPh sb="38" eb="40">
      <t>ショクヒン</t>
    </rPh>
    <rPh sb="40" eb="42">
      <t>キノウ</t>
    </rPh>
    <rPh sb="43" eb="45">
      <t>イチジ</t>
    </rPh>
    <rPh sb="46" eb="48">
      <t>ニジ</t>
    </rPh>
    <rPh sb="49" eb="51">
      <t>サンジ</t>
    </rPh>
    <rPh sb="51" eb="53">
      <t>キノウ</t>
    </rPh>
    <rPh sb="54" eb="56">
      <t>ショクヒン</t>
    </rPh>
    <rPh sb="56" eb="58">
      <t>ヒョウカ</t>
    </rPh>
    <rPh sb="64" eb="66">
      <t>ブッセイ</t>
    </rPh>
    <rPh sb="67" eb="69">
      <t>ショッカン</t>
    </rPh>
    <rPh sb="69" eb="70">
      <t>トウ</t>
    </rPh>
    <rPh sb="71" eb="73">
      <t>ショクヒン</t>
    </rPh>
    <rPh sb="73" eb="75">
      <t>セッケイ</t>
    </rPh>
    <rPh sb="76" eb="78">
      <t>カコウ</t>
    </rPh>
    <rPh sb="79" eb="83">
      <t>セイサンギジュツ</t>
    </rPh>
    <rPh sb="84" eb="86">
      <t>ショクヒン</t>
    </rPh>
    <rPh sb="86" eb="88">
      <t>アンゼン</t>
    </rPh>
    <rPh sb="89" eb="91">
      <t>チョウナイ</t>
    </rPh>
    <rPh sb="91" eb="93">
      <t>サイキン</t>
    </rPh>
    <rPh sb="97" eb="98">
      <t>カン</t>
    </rPh>
    <rPh sb="100" eb="102">
      <t>ケンキュウ</t>
    </rPh>
    <phoneticPr fontId="1"/>
  </si>
  <si>
    <t>令和5年度　助成募集要項
調査研究</t>
    <rPh sb="0" eb="2">
      <t>レイワ</t>
    </rPh>
    <rPh sb="3" eb="5">
      <t>ネンド</t>
    </rPh>
    <rPh sb="6" eb="8">
      <t>ジョセイ</t>
    </rPh>
    <rPh sb="8" eb="10">
      <t>ボシュウ</t>
    </rPh>
    <rPh sb="10" eb="12">
      <t>ヨウコウ</t>
    </rPh>
    <rPh sb="13" eb="15">
      <t>チョウサ</t>
    </rPh>
    <rPh sb="15" eb="17">
      <t>ケンキュウ</t>
    </rPh>
    <phoneticPr fontId="1"/>
  </si>
  <si>
    <t>在外研修</t>
    <rPh sb="0" eb="2">
      <t>ザイガイ</t>
    </rPh>
    <rPh sb="2" eb="4">
      <t>ケンシュウ</t>
    </rPh>
    <phoneticPr fontId="1"/>
  </si>
  <si>
    <t>国際交流</t>
    <rPh sb="0" eb="2">
      <t>コクサイ</t>
    </rPh>
    <rPh sb="2" eb="4">
      <t>コウリュウ</t>
    </rPh>
    <phoneticPr fontId="1"/>
  </si>
  <si>
    <t xml:space="preserve">
【研究課題名】
1-2重点推進研究（特定型）
地震発生から災害の発生後までを考える個々の研究分野のうち特に重要と考えられる4つの研究課題
1-2-6重点推進研究（特定型）（その6）
地震および豪雨による斜面災害発生個所の事前予測方法の統合
1-2-7重点推進研究（特定型）（その7）
巨大地震によるマルチハザードリスク評価手法に関する検討
1-2-8重点推進研究（特定型）（その8）
巨大地震・津波を起因とする火災リスク評価の高度化
1-2-9重点推進研究（特定型）（その9）
地震ハザードにおける地下構造の影響の定量的評価の研究
</t>
    <rPh sb="3" eb="5">
      <t>ケンキュウ</t>
    </rPh>
    <rPh sb="5" eb="7">
      <t>カダイ</t>
    </rPh>
    <rPh sb="7" eb="8">
      <t>メイ</t>
    </rPh>
    <rPh sb="20" eb="23">
      <t>トクテイガタ</t>
    </rPh>
    <rPh sb="94" eb="96">
      <t>ジシン</t>
    </rPh>
    <rPh sb="99" eb="101">
      <t>ゴウウ</t>
    </rPh>
    <rPh sb="104" eb="106">
      <t>シャメン</t>
    </rPh>
    <rPh sb="106" eb="108">
      <t>サイガイ</t>
    </rPh>
    <rPh sb="108" eb="110">
      <t>ハッセイ</t>
    </rPh>
    <rPh sb="110" eb="111">
      <t>コ</t>
    </rPh>
    <rPh sb="111" eb="112">
      <t>トコロ</t>
    </rPh>
    <rPh sb="113" eb="115">
      <t>ジゼン</t>
    </rPh>
    <rPh sb="115" eb="117">
      <t>ヨソク</t>
    </rPh>
    <rPh sb="117" eb="119">
      <t>ホウホウ</t>
    </rPh>
    <rPh sb="120" eb="122">
      <t>トウゴウ</t>
    </rPh>
    <rPh sb="146" eb="148">
      <t>キョダイ</t>
    </rPh>
    <rPh sb="148" eb="150">
      <t>ジシン</t>
    </rPh>
    <rPh sb="163" eb="165">
      <t>ヒョウカ</t>
    </rPh>
    <rPh sb="165" eb="167">
      <t>シュホウ</t>
    </rPh>
    <rPh sb="168" eb="169">
      <t>カン</t>
    </rPh>
    <rPh sb="171" eb="173">
      <t>ケントウ</t>
    </rPh>
    <rPh sb="197" eb="199">
      <t>キョダイ</t>
    </rPh>
    <rPh sb="199" eb="201">
      <t>ジシン</t>
    </rPh>
    <rPh sb="202" eb="204">
      <t>ツナミ</t>
    </rPh>
    <rPh sb="205" eb="207">
      <t>キイン</t>
    </rPh>
    <rPh sb="210" eb="212">
      <t>カサイ</t>
    </rPh>
    <rPh sb="218" eb="221">
      <t>コウドカ</t>
    </rPh>
    <rPh sb="245" eb="247">
      <t>ジシン</t>
    </rPh>
    <rPh sb="255" eb="259">
      <t>チカコウゾウ</t>
    </rPh>
    <rPh sb="260" eb="262">
      <t>エイキョウ</t>
    </rPh>
    <rPh sb="263" eb="266">
      <t>テイリョウテキ</t>
    </rPh>
    <rPh sb="266" eb="268">
      <t>ヒョウカ</t>
    </rPh>
    <rPh sb="269" eb="271">
      <t>ケンキュウ</t>
    </rPh>
    <phoneticPr fontId="1"/>
  </si>
  <si>
    <t>https://www.mitsubishi-zaidan.jp/support/data/2023humanities-app-gui.pdf</t>
    <phoneticPr fontId="1"/>
  </si>
  <si>
    <t>終了</t>
    <phoneticPr fontId="1"/>
  </si>
  <si>
    <t>22-250</t>
    <phoneticPr fontId="1"/>
  </si>
  <si>
    <t>22-251</t>
    <phoneticPr fontId="1"/>
  </si>
  <si>
    <t>一般財団法人　奥田記念花粉症学等学学術顕彰財団</t>
    <rPh sb="0" eb="2">
      <t>イッパン</t>
    </rPh>
    <rPh sb="2" eb="4">
      <t>ザイダン</t>
    </rPh>
    <rPh sb="4" eb="6">
      <t>ホウジン</t>
    </rPh>
    <rPh sb="7" eb="9">
      <t>オクダ</t>
    </rPh>
    <rPh sb="9" eb="14">
      <t>キネンカフンショウ</t>
    </rPh>
    <rPh sb="14" eb="15">
      <t>ガク</t>
    </rPh>
    <rPh sb="15" eb="16">
      <t>トウ</t>
    </rPh>
    <rPh sb="16" eb="17">
      <t>ガク</t>
    </rPh>
    <rPh sb="17" eb="19">
      <t>ガクジュツ</t>
    </rPh>
    <rPh sb="19" eb="21">
      <t>ケンショウ</t>
    </rPh>
    <rPh sb="21" eb="23">
      <t>ザイダン</t>
    </rPh>
    <phoneticPr fontId="1"/>
  </si>
  <si>
    <t>【応募研究課題】
アレルギー、免疫学領域で臨床応用可能な基礎研究、臨床的研究
また本年は好酸球、免疫療法、花粉症を要望課題とする</t>
    <rPh sb="1" eb="3">
      <t>オウボ</t>
    </rPh>
    <rPh sb="3" eb="5">
      <t>ケンキュウ</t>
    </rPh>
    <rPh sb="5" eb="7">
      <t>カダイ</t>
    </rPh>
    <rPh sb="15" eb="18">
      <t>メンエキガク</t>
    </rPh>
    <rPh sb="18" eb="20">
      <t>リョウイキ</t>
    </rPh>
    <rPh sb="21" eb="23">
      <t>リンショウ</t>
    </rPh>
    <rPh sb="23" eb="25">
      <t>オウヨウ</t>
    </rPh>
    <rPh sb="25" eb="27">
      <t>カノウ</t>
    </rPh>
    <rPh sb="28" eb="30">
      <t>キソ</t>
    </rPh>
    <rPh sb="30" eb="32">
      <t>ケンキュウ</t>
    </rPh>
    <rPh sb="33" eb="36">
      <t>リンショウテキ</t>
    </rPh>
    <rPh sb="36" eb="38">
      <t>ケンキュウ</t>
    </rPh>
    <rPh sb="41" eb="43">
      <t>ホンネン</t>
    </rPh>
    <rPh sb="44" eb="47">
      <t>コウサンキュウ</t>
    </rPh>
    <rPh sb="48" eb="52">
      <t>メンエキリョウホウ</t>
    </rPh>
    <rPh sb="53" eb="56">
      <t>カフンショウ</t>
    </rPh>
    <rPh sb="57" eb="59">
      <t>ヨウボウ</t>
    </rPh>
    <rPh sb="59" eb="61">
      <t>カダイ</t>
    </rPh>
    <phoneticPr fontId="1"/>
  </si>
  <si>
    <t>2023年3月頃</t>
    <rPh sb="4" eb="5">
      <t>ネン</t>
    </rPh>
    <rPh sb="6" eb="7">
      <t>ガツ</t>
    </rPh>
    <rPh sb="7" eb="8">
      <t>コロ</t>
    </rPh>
    <phoneticPr fontId="1"/>
  </si>
  <si>
    <t>https://okuda-award.org/discription/</t>
    <phoneticPr fontId="1"/>
  </si>
  <si>
    <t xml:space="preserve">研究課題
1.テーマ①「食事を通した健康増進に関する研究」
キーワード：アレルギー（書物アレルギーに限定せず）、糖尿病、食材、高齢者の健康寿命、スポーツ、食事摂取基準
2.テーマ②「食やホスピタル領域における、最新技術の活用に関する研究」
キーワード：飲食、ホテル、AI（人工知能）、IT、ロボティクス、付加価値向上
</t>
    <rPh sb="0" eb="4">
      <t>ケンキュウカダイ</t>
    </rPh>
    <rPh sb="12" eb="14">
      <t>ショクジ</t>
    </rPh>
    <rPh sb="15" eb="16">
      <t>トオ</t>
    </rPh>
    <rPh sb="18" eb="20">
      <t>ケンコウ</t>
    </rPh>
    <rPh sb="20" eb="22">
      <t>ゾウシン</t>
    </rPh>
    <rPh sb="23" eb="24">
      <t>カン</t>
    </rPh>
    <rPh sb="26" eb="28">
      <t>ケンキュウ</t>
    </rPh>
    <rPh sb="42" eb="44">
      <t>ショモツ</t>
    </rPh>
    <rPh sb="50" eb="52">
      <t>ゲンテイ</t>
    </rPh>
    <rPh sb="56" eb="59">
      <t>トウニョウビョウ</t>
    </rPh>
    <rPh sb="60" eb="62">
      <t>ショクザイ</t>
    </rPh>
    <rPh sb="63" eb="66">
      <t>コウレイシャ</t>
    </rPh>
    <rPh sb="67" eb="69">
      <t>ケンコウ</t>
    </rPh>
    <rPh sb="69" eb="71">
      <t>ジュミョウ</t>
    </rPh>
    <rPh sb="77" eb="79">
      <t>ショクジ</t>
    </rPh>
    <rPh sb="79" eb="81">
      <t>セッシュ</t>
    </rPh>
    <rPh sb="81" eb="83">
      <t>キジュン</t>
    </rPh>
    <rPh sb="92" eb="93">
      <t>ショク</t>
    </rPh>
    <rPh sb="99" eb="101">
      <t>リョウイキ</t>
    </rPh>
    <rPh sb="106" eb="108">
      <t>サイシン</t>
    </rPh>
    <rPh sb="108" eb="110">
      <t>ギジュツ</t>
    </rPh>
    <rPh sb="111" eb="113">
      <t>カツヨウ</t>
    </rPh>
    <rPh sb="114" eb="115">
      <t>カン</t>
    </rPh>
    <rPh sb="117" eb="119">
      <t>ケンキュウ</t>
    </rPh>
    <rPh sb="127" eb="129">
      <t>インショク</t>
    </rPh>
    <rPh sb="137" eb="141">
      <t>ジンコウチノウ</t>
    </rPh>
    <rPh sb="153" eb="157">
      <t>フカカチ</t>
    </rPh>
    <rPh sb="157" eb="159">
      <t>コウジョウ</t>
    </rPh>
    <phoneticPr fontId="1"/>
  </si>
  <si>
    <t>2023年3月中旬</t>
    <rPh sb="4" eb="5">
      <t>ネン</t>
    </rPh>
    <rPh sb="6" eb="7">
      <t>ガツ</t>
    </rPh>
    <rPh sb="7" eb="9">
      <t>チュウジュン</t>
    </rPh>
    <phoneticPr fontId="1"/>
  </si>
  <si>
    <t>https://tanuma-ghfound.or.jp/entry/</t>
    <phoneticPr fontId="1"/>
  </si>
  <si>
    <t>500～2,000</t>
    <phoneticPr fontId="1"/>
  </si>
  <si>
    <t>2022年度　田沼グリーンハウス財団研究助成</t>
    <rPh sb="4" eb="6">
      <t>ネンド</t>
    </rPh>
    <rPh sb="7" eb="9">
      <t>タヌマ</t>
    </rPh>
    <rPh sb="16" eb="18">
      <t>ザイダン</t>
    </rPh>
    <rPh sb="18" eb="20">
      <t>ケンキュウ</t>
    </rPh>
    <rPh sb="20" eb="22">
      <t>ジョセイ</t>
    </rPh>
    <phoneticPr fontId="1"/>
  </si>
  <si>
    <t>22-252</t>
    <phoneticPr fontId="1"/>
  </si>
  <si>
    <t>内閣府　健康・医療戦略推進事務局</t>
    <rPh sb="0" eb="3">
      <t>ナイカクフ</t>
    </rPh>
    <rPh sb="4" eb="6">
      <t>ケンコウ</t>
    </rPh>
    <rPh sb="7" eb="9">
      <t>イリョウ</t>
    </rPh>
    <rPh sb="9" eb="11">
      <t>センリャク</t>
    </rPh>
    <rPh sb="11" eb="13">
      <t>スイシン</t>
    </rPh>
    <rPh sb="13" eb="16">
      <t>ジムキョク</t>
    </rPh>
    <phoneticPr fontId="1"/>
  </si>
  <si>
    <t>第6回　日本医療研究開発大賞</t>
    <rPh sb="0" eb="1">
      <t>ダイ</t>
    </rPh>
    <rPh sb="2" eb="3">
      <t>カイ</t>
    </rPh>
    <rPh sb="4" eb="6">
      <t>ニホン</t>
    </rPh>
    <rPh sb="6" eb="8">
      <t>イリョウ</t>
    </rPh>
    <rPh sb="8" eb="10">
      <t>ケンキュウ</t>
    </rPh>
    <rPh sb="10" eb="12">
      <t>カイハツ</t>
    </rPh>
    <rPh sb="12" eb="14">
      <t>タイショウ</t>
    </rPh>
    <phoneticPr fontId="1"/>
  </si>
  <si>
    <t>2023年夏頃に審査結果を内閣府ＨＰで発表</t>
    <rPh sb="4" eb="5">
      <t>ネン</t>
    </rPh>
    <rPh sb="5" eb="6">
      <t>ナツ</t>
    </rPh>
    <rPh sb="6" eb="7">
      <t>コロ</t>
    </rPh>
    <rPh sb="8" eb="10">
      <t>シンサ</t>
    </rPh>
    <rPh sb="10" eb="12">
      <t>ケッカ</t>
    </rPh>
    <rPh sb="13" eb="16">
      <t>ナイカクフ</t>
    </rPh>
    <rPh sb="19" eb="21">
      <t>ハッピョウ</t>
    </rPh>
    <phoneticPr fontId="1"/>
  </si>
  <si>
    <t xml:space="preserve">＜表彰の種類＞
【一般枠】
内閣総理大臣賞：極めて顕著な功績
健康・医療戦略担当大臣賞：特に顕著な功績
文部科学大臣賞：科学技術・学術の振興の視点から特に顕著な功績
厚生労働大臣賞：社会福祉、社会保障及び公衆衛生の向上及び増進の視点から特に顕著な功績
経済産業大臣賞：経済及び産業の発展の視点から特に顕著な功績
【ＳＵ枠】
スタートアップ賞：顕著な功績と将来性が期待される事例
ファイナリスト（奨励賞）：現時点ではスタートアップ省の水準に達しないが、将来性が期待される優れた事例
</t>
    <rPh sb="1" eb="3">
      <t>ヒョウショウ</t>
    </rPh>
    <rPh sb="4" eb="6">
      <t>シュルイ</t>
    </rPh>
    <rPh sb="9" eb="12">
      <t>イッパンワク</t>
    </rPh>
    <rPh sb="14" eb="16">
      <t>ナイカク</t>
    </rPh>
    <rPh sb="16" eb="20">
      <t>ソウリダイジン</t>
    </rPh>
    <rPh sb="20" eb="21">
      <t>ショウ</t>
    </rPh>
    <rPh sb="22" eb="23">
      <t>キワ</t>
    </rPh>
    <rPh sb="25" eb="27">
      <t>ケンチョ</t>
    </rPh>
    <rPh sb="28" eb="30">
      <t>コウセキ</t>
    </rPh>
    <rPh sb="31" eb="33">
      <t>ケンコウ</t>
    </rPh>
    <rPh sb="34" eb="36">
      <t>イリョウ</t>
    </rPh>
    <rPh sb="36" eb="38">
      <t>センリャク</t>
    </rPh>
    <rPh sb="38" eb="40">
      <t>タントウ</t>
    </rPh>
    <rPh sb="40" eb="42">
      <t>ダイジン</t>
    </rPh>
    <rPh sb="42" eb="43">
      <t>ショウ</t>
    </rPh>
    <rPh sb="44" eb="45">
      <t>トク</t>
    </rPh>
    <rPh sb="46" eb="48">
      <t>ケンチョ</t>
    </rPh>
    <rPh sb="49" eb="51">
      <t>コウセキ</t>
    </rPh>
    <rPh sb="52" eb="56">
      <t>モンブカガク</t>
    </rPh>
    <rPh sb="56" eb="59">
      <t>ダイジンショウ</t>
    </rPh>
    <rPh sb="60" eb="62">
      <t>カガク</t>
    </rPh>
    <rPh sb="62" eb="64">
      <t>ギジュツ</t>
    </rPh>
    <rPh sb="65" eb="67">
      <t>ガクジュツ</t>
    </rPh>
    <rPh sb="68" eb="70">
      <t>シンコウ</t>
    </rPh>
    <rPh sb="71" eb="73">
      <t>シテン</t>
    </rPh>
    <rPh sb="75" eb="76">
      <t>トク</t>
    </rPh>
    <rPh sb="77" eb="79">
      <t>ケンチョ</t>
    </rPh>
    <rPh sb="80" eb="82">
      <t>コウセキ</t>
    </rPh>
    <rPh sb="83" eb="87">
      <t>コウセイロウドウ</t>
    </rPh>
    <rPh sb="87" eb="90">
      <t>ダイジンショウ</t>
    </rPh>
    <rPh sb="91" eb="93">
      <t>シャカイ</t>
    </rPh>
    <rPh sb="93" eb="95">
      <t>フクシ</t>
    </rPh>
    <rPh sb="96" eb="98">
      <t>シャカイ</t>
    </rPh>
    <rPh sb="98" eb="100">
      <t>ホショウ</t>
    </rPh>
    <rPh sb="100" eb="101">
      <t>オヨ</t>
    </rPh>
    <rPh sb="102" eb="104">
      <t>コウシュウ</t>
    </rPh>
    <rPh sb="104" eb="106">
      <t>エイセイ</t>
    </rPh>
    <rPh sb="107" eb="109">
      <t>コウジョウ</t>
    </rPh>
    <rPh sb="109" eb="110">
      <t>オヨ</t>
    </rPh>
    <rPh sb="111" eb="113">
      <t>ゾウシン</t>
    </rPh>
    <rPh sb="114" eb="116">
      <t>シテン</t>
    </rPh>
    <rPh sb="118" eb="119">
      <t>トク</t>
    </rPh>
    <rPh sb="120" eb="122">
      <t>ケンチョ</t>
    </rPh>
    <rPh sb="123" eb="125">
      <t>コウセキ</t>
    </rPh>
    <rPh sb="126" eb="128">
      <t>ケイザイ</t>
    </rPh>
    <rPh sb="128" eb="130">
      <t>サンギョウ</t>
    </rPh>
    <rPh sb="130" eb="132">
      <t>ダイジン</t>
    </rPh>
    <rPh sb="132" eb="133">
      <t>ショウ</t>
    </rPh>
    <rPh sb="134" eb="136">
      <t>ケイザイ</t>
    </rPh>
    <rPh sb="136" eb="137">
      <t>オヨ</t>
    </rPh>
    <rPh sb="138" eb="140">
      <t>サンギョウ</t>
    </rPh>
    <rPh sb="141" eb="143">
      <t>ハッテン</t>
    </rPh>
    <rPh sb="144" eb="146">
      <t>シテン</t>
    </rPh>
    <rPh sb="148" eb="149">
      <t>トク</t>
    </rPh>
    <rPh sb="150" eb="152">
      <t>ケンチョ</t>
    </rPh>
    <rPh sb="153" eb="155">
      <t>コウセキ</t>
    </rPh>
    <rPh sb="160" eb="161">
      <t>ワク</t>
    </rPh>
    <rPh sb="170" eb="171">
      <t>ショウ</t>
    </rPh>
    <rPh sb="172" eb="174">
      <t>ケンチョ</t>
    </rPh>
    <rPh sb="175" eb="177">
      <t>コウセキ</t>
    </rPh>
    <rPh sb="178" eb="181">
      <t>ショウライセイ</t>
    </rPh>
    <rPh sb="182" eb="184">
      <t>キタイ</t>
    </rPh>
    <rPh sb="187" eb="189">
      <t>ジレイ</t>
    </rPh>
    <rPh sb="198" eb="201">
      <t>ショウレイショウ</t>
    </rPh>
    <rPh sb="203" eb="206">
      <t>ゲンジテン</t>
    </rPh>
    <rPh sb="215" eb="216">
      <t>ショウ</t>
    </rPh>
    <rPh sb="217" eb="219">
      <t>スイジュン</t>
    </rPh>
    <rPh sb="220" eb="221">
      <t>タッ</t>
    </rPh>
    <rPh sb="226" eb="228">
      <t>ショウライ</t>
    </rPh>
    <rPh sb="228" eb="229">
      <t>セイ</t>
    </rPh>
    <rPh sb="230" eb="232">
      <t>キタイ</t>
    </rPh>
    <rPh sb="235" eb="236">
      <t>スグ</t>
    </rPh>
    <rPh sb="238" eb="240">
      <t>ジレイ</t>
    </rPh>
    <phoneticPr fontId="1"/>
  </si>
  <si>
    <t>22-253</t>
    <phoneticPr fontId="1"/>
  </si>
  <si>
    <t>公益財団法人 杉浦記念財団</t>
    <rPh sb="0" eb="4">
      <t>コウエキザイダン</t>
    </rPh>
    <rPh sb="4" eb="6">
      <t>ホウジン</t>
    </rPh>
    <rPh sb="7" eb="9">
      <t>スギウラ</t>
    </rPh>
    <rPh sb="9" eb="11">
      <t>キネン</t>
    </rPh>
    <rPh sb="11" eb="13">
      <t>ザイダン</t>
    </rPh>
    <phoneticPr fontId="1"/>
  </si>
  <si>
    <t>第12回　杉浦地域医療振興助成の募集</t>
    <rPh sb="13" eb="15">
      <t>ジョセイ</t>
    </rPh>
    <phoneticPr fontId="1"/>
  </si>
  <si>
    <t>【研究分野】
「地域包括ケアの実現」「健康寿命の延伸」に関する研究で、実際に行っており、効果を検証しようとしているもの
【活動分野】
「地域包括ケアの実現」「健康寿命の延伸」に関する住民参加型の活動で既に行っている、又はこれから行おうとしているもの</t>
    <rPh sb="1" eb="3">
      <t>ケンキュウ</t>
    </rPh>
    <rPh sb="3" eb="5">
      <t>ブンヤ</t>
    </rPh>
    <rPh sb="8" eb="10">
      <t>チイキ</t>
    </rPh>
    <rPh sb="10" eb="12">
      <t>ホウカツ</t>
    </rPh>
    <rPh sb="15" eb="17">
      <t>ジツゲン</t>
    </rPh>
    <rPh sb="19" eb="21">
      <t>ケンコウ</t>
    </rPh>
    <rPh sb="21" eb="23">
      <t>ジュミョウ</t>
    </rPh>
    <rPh sb="24" eb="26">
      <t>エンシン</t>
    </rPh>
    <rPh sb="28" eb="29">
      <t>カン</t>
    </rPh>
    <rPh sb="31" eb="33">
      <t>ケンキュウ</t>
    </rPh>
    <rPh sb="35" eb="37">
      <t>ジッサイ</t>
    </rPh>
    <rPh sb="38" eb="39">
      <t>オコナ</t>
    </rPh>
    <rPh sb="44" eb="46">
      <t>コウカ</t>
    </rPh>
    <rPh sb="47" eb="49">
      <t>ケンショウ</t>
    </rPh>
    <rPh sb="62" eb="64">
      <t>カツドウ</t>
    </rPh>
    <rPh sb="64" eb="66">
      <t>ブンヤ</t>
    </rPh>
    <rPh sb="92" eb="97">
      <t>ジュウミンサンカガタ</t>
    </rPh>
    <rPh sb="98" eb="100">
      <t>カツドウ</t>
    </rPh>
    <rPh sb="101" eb="102">
      <t>スデ</t>
    </rPh>
    <rPh sb="103" eb="104">
      <t>オコナ</t>
    </rPh>
    <rPh sb="109" eb="110">
      <t>マタ</t>
    </rPh>
    <rPh sb="115" eb="116">
      <t>オコナ</t>
    </rPh>
    <phoneticPr fontId="1"/>
  </si>
  <si>
    <t>研究：2,000
活動：500</t>
    <rPh sb="0" eb="2">
      <t>ケンキュウ</t>
    </rPh>
    <rPh sb="9" eb="11">
      <t>カツドウ</t>
    </rPh>
    <phoneticPr fontId="1"/>
  </si>
  <si>
    <t>https://sugi-zaidan.jp/smf/reward-new/#grant</t>
    <phoneticPr fontId="1"/>
  </si>
  <si>
    <t>22-254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</si>
  <si>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</si>
  <si>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2022年度　生産性研究助成の応募</t>
    <rPh sb="4" eb="6">
      <t>ネンド</t>
    </rPh>
    <rPh sb="7" eb="10">
      <t>セイサンセイ</t>
    </rPh>
    <rPh sb="10" eb="12">
      <t>ケンキュウ</t>
    </rPh>
    <rPh sb="12" eb="14">
      <t>ジョセイ</t>
    </rPh>
    <rPh sb="15" eb="17">
      <t>オウボ</t>
    </rPh>
    <phoneticPr fontId="1"/>
  </si>
  <si>
    <t>年齢40歳未満
（2022年4月1日において）</t>
    <rPh sb="0" eb="2">
      <t>ネンレイ</t>
    </rPh>
    <rPh sb="4" eb="5">
      <t>サイ</t>
    </rPh>
    <rPh sb="5" eb="7">
      <t>ミマン</t>
    </rPh>
    <rPh sb="13" eb="14">
      <t>ネン</t>
    </rPh>
    <rPh sb="15" eb="16">
      <t>ガツ</t>
    </rPh>
    <rPh sb="17" eb="18">
      <t>ヒ</t>
    </rPh>
    <phoneticPr fontId="1"/>
  </si>
  <si>
    <t>2023年3月末</t>
    <rPh sb="4" eb="5">
      <t>ネン</t>
    </rPh>
    <rPh sb="6" eb="7">
      <t>ガツ</t>
    </rPh>
    <rPh sb="7" eb="8">
      <t>マツ</t>
    </rPh>
    <phoneticPr fontId="1"/>
  </si>
  <si>
    <t>https://www.jpc-net.jp/</t>
    <phoneticPr fontId="1"/>
  </si>
  <si>
    <t>①500
②1,000
どちらかを選択</t>
    <rPh sb="17" eb="19">
      <t>センタク</t>
    </rPh>
    <phoneticPr fontId="1"/>
  </si>
  <si>
    <t>22-255</t>
    <phoneticPr fontId="1"/>
  </si>
  <si>
    <t>公益財団法人 生命保険文化センター</t>
    <rPh sb="0" eb="6">
      <t>コウエキザイダンホウジン</t>
    </rPh>
    <rPh sb="7" eb="9">
      <t>セイメイ</t>
    </rPh>
    <rPh sb="9" eb="11">
      <t>ホケン</t>
    </rPh>
    <rPh sb="11" eb="13">
      <t>ブンカ</t>
    </rPh>
    <phoneticPr fontId="1"/>
  </si>
  <si>
    <t>2023年度　生命保険に関する助成の案内</t>
    <rPh sb="4" eb="6">
      <t>ネンド</t>
    </rPh>
    <rPh sb="7" eb="11">
      <t>セイメイホケン</t>
    </rPh>
    <rPh sb="12" eb="13">
      <t>カン</t>
    </rPh>
    <rPh sb="15" eb="17">
      <t>ジョセイ</t>
    </rPh>
    <rPh sb="18" eb="20">
      <t>アンナイ</t>
    </rPh>
    <phoneticPr fontId="1"/>
  </si>
  <si>
    <t>2023年6月中</t>
    <rPh sb="4" eb="5">
      <t>ネン</t>
    </rPh>
    <rPh sb="6" eb="7">
      <t>ガツ</t>
    </rPh>
    <rPh sb="7" eb="8">
      <t>チュウ</t>
    </rPh>
    <phoneticPr fontId="1"/>
  </si>
  <si>
    <t>https://www.jili.or.jp/workshop/josei/index.html</t>
    <phoneticPr fontId="1"/>
  </si>
  <si>
    <t>【募集テーマ】
経営、労働、生産性などに関するもの</t>
    <rPh sb="1" eb="3">
      <t>ボシュウ</t>
    </rPh>
    <rPh sb="8" eb="10">
      <t>ケイエイ</t>
    </rPh>
    <rPh sb="11" eb="13">
      <t>ロウドウ</t>
    </rPh>
    <rPh sb="14" eb="17">
      <t>セイサンセイ</t>
    </rPh>
    <rPh sb="20" eb="21">
      <t>カン</t>
    </rPh>
    <phoneticPr fontId="1"/>
  </si>
  <si>
    <t>【テーマ】
生命保険事業や生命保険を取り巻く法制、会計、ＩＴ・金融、ファイナンス、生活保障や生活設計、消費者行動に関する研究</t>
    <rPh sb="6" eb="8">
      <t>セイメイ</t>
    </rPh>
    <rPh sb="8" eb="10">
      <t>ホケン</t>
    </rPh>
    <rPh sb="10" eb="12">
      <t>ジギョウ</t>
    </rPh>
    <rPh sb="13" eb="15">
      <t>セイメイ</t>
    </rPh>
    <rPh sb="15" eb="17">
      <t>ホケン</t>
    </rPh>
    <rPh sb="18" eb="19">
      <t>ト</t>
    </rPh>
    <rPh sb="20" eb="21">
      <t>マ</t>
    </rPh>
    <rPh sb="22" eb="24">
      <t>ホウセイ</t>
    </rPh>
    <rPh sb="25" eb="27">
      <t>カイケイ</t>
    </rPh>
    <rPh sb="31" eb="33">
      <t>キンユウ</t>
    </rPh>
    <rPh sb="41" eb="43">
      <t>セイカツ</t>
    </rPh>
    <rPh sb="43" eb="45">
      <t>ホショウ</t>
    </rPh>
    <rPh sb="46" eb="48">
      <t>セイカツ</t>
    </rPh>
    <rPh sb="48" eb="50">
      <t>セッケイ</t>
    </rPh>
    <rPh sb="51" eb="54">
      <t>ショウヒシャ</t>
    </rPh>
    <rPh sb="54" eb="56">
      <t>コウドウ</t>
    </rPh>
    <rPh sb="57" eb="58">
      <t>カン</t>
    </rPh>
    <rPh sb="60" eb="62">
      <t>ケンキュウ</t>
    </rPh>
    <phoneticPr fontId="1"/>
  </si>
  <si>
    <t>若手：500
一般：500</t>
    <rPh sb="0" eb="2">
      <t>ワカテ</t>
    </rPh>
    <rPh sb="7" eb="9">
      <t>イッパン</t>
    </rPh>
    <phoneticPr fontId="1"/>
  </si>
  <si>
    <t>一般は年齢制限なし</t>
    <rPh sb="0" eb="2">
      <t>イッパン</t>
    </rPh>
    <rPh sb="3" eb="5">
      <t>ネンレイ</t>
    </rPh>
    <rPh sb="5" eb="7">
      <t>セイゲン</t>
    </rPh>
    <phoneticPr fontId="1"/>
  </si>
  <si>
    <t>https://www.kantei.go.jp/jp/singi/kenkouiryou/suisin/amed/dai6/index.html</t>
    <phoneticPr fontId="1"/>
  </si>
  <si>
    <t>奥田記念花粉症学等学術顕彰財団学術賞募集要項</t>
    <rPh sb="0" eb="2">
      <t>オクダ</t>
    </rPh>
    <rPh sb="2" eb="7">
      <t>キネンカフンショウ</t>
    </rPh>
    <rPh sb="7" eb="8">
      <t>ガク</t>
    </rPh>
    <rPh sb="8" eb="9">
      <t>トウ</t>
    </rPh>
    <rPh sb="9" eb="11">
      <t>ガクジュツ</t>
    </rPh>
    <rPh sb="11" eb="13">
      <t>ケンショウ</t>
    </rPh>
    <rPh sb="13" eb="15">
      <t>ザイダン</t>
    </rPh>
    <rPh sb="15" eb="18">
      <t>ガクジュツショウ</t>
    </rPh>
    <rPh sb="18" eb="20">
      <t>ボシュウ</t>
    </rPh>
    <rPh sb="20" eb="22">
      <t>ヨウコウ</t>
    </rPh>
    <phoneticPr fontId="1"/>
  </si>
  <si>
    <t>一般財団法人田沼グリーンハウス財団</t>
    <rPh sb="0" eb="6">
      <t>イッパンザイダンホウジン</t>
    </rPh>
    <rPh sb="6" eb="8">
      <t>タヌマ</t>
    </rPh>
    <rPh sb="15" eb="17">
      <t>ザイダン</t>
    </rPh>
    <phoneticPr fontId="1"/>
  </si>
  <si>
    <t>https://www.hanshin-exp.co.jp/company/csr/kenkyujosei/</t>
    <phoneticPr fontId="1"/>
  </si>
  <si>
    <t>阪神高速道路株式会社</t>
    <rPh sb="0" eb="2">
      <t>ハンシン</t>
    </rPh>
    <rPh sb="2" eb="4">
      <t>コウソク</t>
    </rPh>
    <rPh sb="4" eb="6">
      <t>ドウロ</t>
    </rPh>
    <rPh sb="6" eb="8">
      <t>カブシキ</t>
    </rPh>
    <rPh sb="8" eb="10">
      <t>カイシャ</t>
    </rPh>
    <phoneticPr fontId="1"/>
  </si>
  <si>
    <t>2023年度　阪神高速若手研究者助成基金　研究助成募集要領</t>
    <rPh sb="4" eb="6">
      <t>ネンド</t>
    </rPh>
    <rPh sb="7" eb="9">
      <t>ハンシン</t>
    </rPh>
    <rPh sb="9" eb="11">
      <t>コウソク</t>
    </rPh>
    <rPh sb="11" eb="13">
      <t>ワカテ</t>
    </rPh>
    <rPh sb="13" eb="16">
      <t>ケンキュウシャ</t>
    </rPh>
    <rPh sb="16" eb="18">
      <t>ジョセイ</t>
    </rPh>
    <rPh sb="18" eb="20">
      <t>キキン</t>
    </rPh>
    <rPh sb="21" eb="23">
      <t>ケンキュウ</t>
    </rPh>
    <rPh sb="23" eb="25">
      <t>ジョセイ</t>
    </rPh>
    <rPh sb="25" eb="27">
      <t>ボシュウ</t>
    </rPh>
    <rPh sb="27" eb="29">
      <t>ヨウリョウ</t>
    </rPh>
    <phoneticPr fontId="1"/>
  </si>
  <si>
    <t>【対象分野】
法律、経済、経営、情報システム、社会、心理、工学、環境や自動運転、DX、脱炭素、防災・減災、景観形成など</t>
    <rPh sb="1" eb="3">
      <t>タイショウ</t>
    </rPh>
    <rPh sb="3" eb="5">
      <t>ブンヤ</t>
    </rPh>
    <rPh sb="7" eb="9">
      <t>ホウリツ</t>
    </rPh>
    <rPh sb="10" eb="12">
      <t>ケイザイ</t>
    </rPh>
    <rPh sb="13" eb="15">
      <t>ケイエイ</t>
    </rPh>
    <rPh sb="16" eb="18">
      <t>ジョウホウ</t>
    </rPh>
    <rPh sb="23" eb="25">
      <t>シャカイ</t>
    </rPh>
    <rPh sb="26" eb="28">
      <t>シンリ</t>
    </rPh>
    <rPh sb="29" eb="31">
      <t>コウガク</t>
    </rPh>
    <rPh sb="32" eb="34">
      <t>カンキョウ</t>
    </rPh>
    <rPh sb="35" eb="37">
      <t>ジドウ</t>
    </rPh>
    <rPh sb="37" eb="39">
      <t>ウンテン</t>
    </rPh>
    <rPh sb="43" eb="44">
      <t>ダツ</t>
    </rPh>
    <rPh sb="44" eb="46">
      <t>タンソ</t>
    </rPh>
    <rPh sb="47" eb="49">
      <t>ボウサイ</t>
    </rPh>
    <rPh sb="50" eb="52">
      <t>ゲンサイ</t>
    </rPh>
    <rPh sb="53" eb="55">
      <t>ケイカン</t>
    </rPh>
    <rPh sb="55" eb="57">
      <t>ケイセイ</t>
    </rPh>
    <phoneticPr fontId="1"/>
  </si>
  <si>
    <t>2023年4月1日現在45歳以下で、2022年11月22日現在、准教授、助教等の職にあるもの</t>
    <rPh sb="4" eb="5">
      <t>ネン</t>
    </rPh>
    <rPh sb="6" eb="7">
      <t>ガツ</t>
    </rPh>
    <rPh sb="8" eb="9">
      <t>ヒ</t>
    </rPh>
    <rPh sb="9" eb="11">
      <t>ゲンザイ</t>
    </rPh>
    <rPh sb="13" eb="14">
      <t>サイ</t>
    </rPh>
    <rPh sb="14" eb="16">
      <t>イカ</t>
    </rPh>
    <rPh sb="22" eb="23">
      <t>ネン</t>
    </rPh>
    <rPh sb="25" eb="26">
      <t>ガツ</t>
    </rPh>
    <rPh sb="28" eb="29">
      <t>ヒ</t>
    </rPh>
    <rPh sb="29" eb="31">
      <t>ゲンザイ</t>
    </rPh>
    <rPh sb="32" eb="35">
      <t>ジュンキョウジュ</t>
    </rPh>
    <rPh sb="36" eb="38">
      <t>ジョキョウ</t>
    </rPh>
    <rPh sb="38" eb="39">
      <t>トウ</t>
    </rPh>
    <rPh sb="40" eb="41">
      <t>ショク</t>
    </rPh>
    <phoneticPr fontId="1"/>
  </si>
  <si>
    <t>22-256</t>
    <phoneticPr fontId="1"/>
  </si>
  <si>
    <t>22-257</t>
    <phoneticPr fontId="1"/>
  </si>
  <si>
    <t>一般社団法人 日本アンカー協会</t>
    <rPh sb="0" eb="2">
      <t>イッパン</t>
    </rPh>
    <rPh sb="2" eb="4">
      <t>シャダン</t>
    </rPh>
    <rPh sb="4" eb="6">
      <t>ホウジン</t>
    </rPh>
    <rPh sb="7" eb="9">
      <t>ニホン</t>
    </rPh>
    <rPh sb="13" eb="15">
      <t>キョウカイ</t>
    </rPh>
    <phoneticPr fontId="1"/>
  </si>
  <si>
    <t>2022年度　日本アンカー協会　研究助成及び優秀論文賞の公募</t>
    <rPh sb="4" eb="6">
      <t>ネンド</t>
    </rPh>
    <rPh sb="7" eb="9">
      <t>ニホン</t>
    </rPh>
    <rPh sb="13" eb="15">
      <t>キョウカイ</t>
    </rPh>
    <rPh sb="16" eb="18">
      <t>ケンキュウ</t>
    </rPh>
    <rPh sb="18" eb="20">
      <t>ジョセイ</t>
    </rPh>
    <rPh sb="20" eb="21">
      <t>オヨ</t>
    </rPh>
    <rPh sb="22" eb="24">
      <t>ユウシュウ</t>
    </rPh>
    <rPh sb="24" eb="27">
      <t>ロンブンショウ</t>
    </rPh>
    <rPh sb="28" eb="30">
      <t>コウボ</t>
    </rPh>
    <phoneticPr fontId="1"/>
  </si>
  <si>
    <t>https://www.japan-anchor.or.jp/09kenkyu/r04/annai.html</t>
    <phoneticPr fontId="1"/>
  </si>
  <si>
    <t>【助成対象】
アンカー工法に関する研究（計画・調査、材料、防食、設計、施工、試験、維持管理）</t>
    <rPh sb="1" eb="3">
      <t>ジョセイ</t>
    </rPh>
    <rPh sb="3" eb="5">
      <t>タイショウ</t>
    </rPh>
    <rPh sb="11" eb="13">
      <t>コウホウ</t>
    </rPh>
    <rPh sb="14" eb="15">
      <t>カン</t>
    </rPh>
    <rPh sb="17" eb="19">
      <t>ケンキュウ</t>
    </rPh>
    <rPh sb="20" eb="22">
      <t>ケイカク</t>
    </rPh>
    <rPh sb="23" eb="25">
      <t>チョウサ</t>
    </rPh>
    <rPh sb="26" eb="28">
      <t>ザイリョウ</t>
    </rPh>
    <rPh sb="29" eb="31">
      <t>ボウショク</t>
    </rPh>
    <rPh sb="32" eb="34">
      <t>セッケイ</t>
    </rPh>
    <rPh sb="35" eb="37">
      <t>セコウ</t>
    </rPh>
    <rPh sb="38" eb="40">
      <t>シケン</t>
    </rPh>
    <rPh sb="41" eb="45">
      <t>イジカンリ</t>
    </rPh>
    <phoneticPr fontId="1"/>
  </si>
  <si>
    <t>2023年3月末</t>
    <rPh sb="4" eb="5">
      <t>ネン</t>
    </rPh>
    <rPh sb="6" eb="7">
      <t>ガツ</t>
    </rPh>
    <rPh sb="7" eb="8">
      <t>マツ</t>
    </rPh>
    <phoneticPr fontId="1"/>
  </si>
  <si>
    <t>応募方法：簡易書留で郵送</t>
    <rPh sb="0" eb="2">
      <t>オウボ</t>
    </rPh>
    <rPh sb="2" eb="4">
      <t>ホウホウ</t>
    </rPh>
    <rPh sb="5" eb="7">
      <t>カンイ</t>
    </rPh>
    <rPh sb="7" eb="9">
      <t>カキトメ</t>
    </rPh>
    <rPh sb="10" eb="12">
      <t>ユウソウ</t>
    </rPh>
    <phoneticPr fontId="1"/>
  </si>
  <si>
    <t>若手研究者</t>
    <rPh sb="0" eb="2">
      <t>ワカテ</t>
    </rPh>
    <rPh sb="2" eb="5">
      <t>ケンキュウシャ</t>
    </rPh>
    <phoneticPr fontId="1"/>
  </si>
  <si>
    <t>22-258</t>
    <phoneticPr fontId="1"/>
  </si>
  <si>
    <t>公益財団法人　G-7奨学財団</t>
    <rPh sb="0" eb="2">
      <t>コウエキ</t>
    </rPh>
    <rPh sb="2" eb="4">
      <t>ザイダン</t>
    </rPh>
    <rPh sb="4" eb="6">
      <t>ホウジン</t>
    </rPh>
    <rPh sb="7" eb="12">
      <t>g-7ショウガク</t>
    </rPh>
    <phoneticPr fontId="1"/>
  </si>
  <si>
    <t>申請締切日時点で満50歳未満</t>
    <rPh sb="5" eb="7">
      <t>ジテン</t>
    </rPh>
    <rPh sb="8" eb="9">
      <t>マン</t>
    </rPh>
    <rPh sb="11" eb="12">
      <t>サイ</t>
    </rPh>
    <rPh sb="12" eb="14">
      <t>ミマン</t>
    </rPh>
    <phoneticPr fontId="1"/>
  </si>
  <si>
    <t>https://g-7foundation.or.jp/jyosei.html</t>
    <phoneticPr fontId="1"/>
  </si>
  <si>
    <t>2023年3月末</t>
    <rPh sb="4" eb="5">
      <t>ネン</t>
    </rPh>
    <rPh sb="6" eb="7">
      <t>ガツ</t>
    </rPh>
    <rPh sb="7" eb="8">
      <t>マツ</t>
    </rPh>
    <phoneticPr fontId="1"/>
  </si>
  <si>
    <t xml:space="preserve">
【募集分野】
•バイオ分野（医療や農業領域を含む）
•ＩＴ分野を中心に新事業又は新用途の創出につながる研究開発
</t>
    <rPh sb="3" eb="5">
      <t>ボシュウ</t>
    </rPh>
    <rPh sb="5" eb="7">
      <t>ブンヤ</t>
    </rPh>
    <rPh sb="13" eb="15">
      <t>ブンヤ</t>
    </rPh>
    <rPh sb="16" eb="18">
      <t>イリョウ</t>
    </rPh>
    <rPh sb="19" eb="21">
      <t>ノウギョウ</t>
    </rPh>
    <rPh sb="21" eb="23">
      <t>リョウイキ</t>
    </rPh>
    <rPh sb="24" eb="25">
      <t>フク</t>
    </rPh>
    <rPh sb="31" eb="33">
      <t>ブンヤ</t>
    </rPh>
    <rPh sb="34" eb="36">
      <t>チュウシン</t>
    </rPh>
    <rPh sb="37" eb="40">
      <t>シンジギョウ</t>
    </rPh>
    <rPh sb="40" eb="41">
      <t>マタ</t>
    </rPh>
    <rPh sb="42" eb="43">
      <t>シン</t>
    </rPh>
    <rPh sb="43" eb="45">
      <t>ヨウト</t>
    </rPh>
    <rPh sb="46" eb="48">
      <t>ソウシュツ</t>
    </rPh>
    <rPh sb="53" eb="55">
      <t>ケンキュウ</t>
    </rPh>
    <rPh sb="55" eb="57">
      <t>カイハツ</t>
    </rPh>
    <phoneticPr fontId="1"/>
  </si>
  <si>
    <t>令和5年度　定期公募
（研究開発助成事業）</t>
    <rPh sb="0" eb="2">
      <t>レイワ</t>
    </rPh>
    <rPh sb="3" eb="5">
      <t>ネンド</t>
    </rPh>
    <rPh sb="6" eb="8">
      <t>テイキ</t>
    </rPh>
    <rPh sb="8" eb="10">
      <t>コウボ</t>
    </rPh>
    <rPh sb="12" eb="14">
      <t>ケンキュウ</t>
    </rPh>
    <rPh sb="14" eb="16">
      <t>カイハツ</t>
    </rPh>
    <rPh sb="16" eb="18">
      <t>ジョセイ</t>
    </rPh>
    <rPh sb="18" eb="20">
      <t>ジギョウ</t>
    </rPh>
    <phoneticPr fontId="1"/>
  </si>
  <si>
    <t>22-259</t>
    <phoneticPr fontId="1"/>
  </si>
  <si>
    <t>公益財団法人　全国老人福祉施設協議会</t>
    <rPh sb="0" eb="6">
      <t>コウエキザイダンホウジン</t>
    </rPh>
    <rPh sb="7" eb="18">
      <t>ゼンコクロウジンフクシシセツキョウギカイ</t>
    </rPh>
    <phoneticPr fontId="1"/>
  </si>
  <si>
    <t>令和5年度　調査研究助成事業　募集要項</t>
    <rPh sb="0" eb="2">
      <t>レイワ</t>
    </rPh>
    <rPh sb="3" eb="5">
      <t>ネンド</t>
    </rPh>
    <rPh sb="6" eb="8">
      <t>チョウサ</t>
    </rPh>
    <rPh sb="8" eb="10">
      <t>ケンキュウ</t>
    </rPh>
    <rPh sb="10" eb="12">
      <t>ジョセイ</t>
    </rPh>
    <rPh sb="12" eb="14">
      <t>ジギョウ</t>
    </rPh>
    <rPh sb="15" eb="17">
      <t>ボシュウ</t>
    </rPh>
    <rPh sb="17" eb="19">
      <t>ヨウコウ</t>
    </rPh>
    <phoneticPr fontId="1"/>
  </si>
  <si>
    <t>2023年3月下旬</t>
    <rPh sb="4" eb="5">
      <t>ネン</t>
    </rPh>
    <rPh sb="6" eb="7">
      <t>ガツ</t>
    </rPh>
    <rPh sb="7" eb="9">
      <t>ゲジュン</t>
    </rPh>
    <phoneticPr fontId="1"/>
  </si>
  <si>
    <t>https://www.roushikyo.or.jp/?p=we-page-menu-1-2&amp;category=19325&amp;key=21767&amp;type=content&amp;subkey=459882</t>
    <phoneticPr fontId="1"/>
  </si>
  <si>
    <t>●</t>
    <phoneticPr fontId="1"/>
  </si>
  <si>
    <t>22-260</t>
    <phoneticPr fontId="1"/>
  </si>
  <si>
    <t>公益財団法人　牧誠財団</t>
    <phoneticPr fontId="1"/>
  </si>
  <si>
    <t>研究助成等候補者三次募集要項</t>
    <rPh sb="0" eb="2">
      <t>ケンキュウ</t>
    </rPh>
    <rPh sb="2" eb="4">
      <t>ジョセイ</t>
    </rPh>
    <rPh sb="4" eb="5">
      <t>トウ</t>
    </rPh>
    <rPh sb="5" eb="8">
      <t>コウホシャ</t>
    </rPh>
    <rPh sb="8" eb="10">
      <t>サンジ</t>
    </rPh>
    <rPh sb="10" eb="12">
      <t>ボシュウ</t>
    </rPh>
    <rPh sb="12" eb="14">
      <t>ヨウコウ</t>
    </rPh>
    <phoneticPr fontId="1"/>
  </si>
  <si>
    <t>http://melco-foundation.jp/apply/research/6256/</t>
    <phoneticPr fontId="1"/>
  </si>
  <si>
    <r>
      <t xml:space="preserve">
</t>
    </r>
    <r>
      <rPr>
        <b/>
        <sz val="8"/>
        <color theme="1"/>
        <rFont val="游ゴシック"/>
        <family val="3"/>
        <charset val="128"/>
      </rPr>
      <t>1.研究助成</t>
    </r>
    <r>
      <rPr>
        <sz val="8"/>
        <color theme="1"/>
        <rFont val="游ゴシック"/>
        <family val="3"/>
        <charset val="128"/>
      </rPr>
      <t xml:space="preserve">
【対象分野】
管理会計技法、管理会計システム、事業継承システムなど
</t>
    </r>
    <r>
      <rPr>
        <b/>
        <sz val="8"/>
        <color theme="1"/>
        <rFont val="游ゴシック"/>
        <family val="3"/>
        <charset val="128"/>
      </rPr>
      <t>2.国際研究交流助成</t>
    </r>
    <r>
      <rPr>
        <sz val="8"/>
        <color theme="1"/>
        <rFont val="游ゴシック"/>
        <family val="3"/>
        <charset val="128"/>
      </rPr>
      <t xml:space="preserve">
（イ）学会報告派遣
（ウ）短期派遣
（ウ）中期派遣
（エ）招聘
</t>
    </r>
    <r>
      <rPr>
        <b/>
        <sz val="8"/>
        <color theme="1"/>
        <rFont val="游ゴシック"/>
        <family val="3"/>
        <charset val="128"/>
      </rPr>
      <t>3.出版助成</t>
    </r>
    <r>
      <rPr>
        <sz val="8"/>
        <color theme="1"/>
        <rFont val="游ゴシック"/>
        <family val="3"/>
        <charset val="128"/>
      </rPr>
      <t xml:space="preserve">
2023年4月1日～9月末日の間に研究成果を本財団研究叢書として財団指定の出版社から出版できるもの
</t>
    </r>
    <rPh sb="3" eb="5">
      <t>ケンキュウ</t>
    </rPh>
    <rPh sb="5" eb="7">
      <t>ジョセイ</t>
    </rPh>
    <rPh sb="9" eb="11">
      <t>タイショウ</t>
    </rPh>
    <rPh sb="11" eb="13">
      <t>ブンヤ</t>
    </rPh>
    <rPh sb="15" eb="17">
      <t>カンリ</t>
    </rPh>
    <rPh sb="17" eb="19">
      <t>カイケイ</t>
    </rPh>
    <rPh sb="19" eb="21">
      <t>ギホウ</t>
    </rPh>
    <rPh sb="22" eb="24">
      <t>カンリ</t>
    </rPh>
    <rPh sb="24" eb="26">
      <t>カイケイ</t>
    </rPh>
    <rPh sb="31" eb="35">
      <t>ジギョウケイショウ</t>
    </rPh>
    <rPh sb="45" eb="47">
      <t>コクサイ</t>
    </rPh>
    <rPh sb="47" eb="49">
      <t>ケンキュウ</t>
    </rPh>
    <rPh sb="49" eb="51">
      <t>コウリュウ</t>
    </rPh>
    <rPh sb="51" eb="53">
      <t>ジョセイ</t>
    </rPh>
    <rPh sb="57" eb="59">
      <t>ガッカイ</t>
    </rPh>
    <rPh sb="59" eb="61">
      <t>ホウコク</t>
    </rPh>
    <rPh sb="61" eb="63">
      <t>ハケン</t>
    </rPh>
    <rPh sb="67" eb="69">
      <t>タンキ</t>
    </rPh>
    <rPh sb="75" eb="77">
      <t>チュウキ</t>
    </rPh>
    <rPh sb="83" eb="85">
      <t>ショウヘイ</t>
    </rPh>
    <rPh sb="89" eb="91">
      <t>シュッパン</t>
    </rPh>
    <rPh sb="91" eb="93">
      <t>ジョセイ</t>
    </rPh>
    <rPh sb="98" eb="99">
      <t>ネン</t>
    </rPh>
    <rPh sb="100" eb="101">
      <t>ガツ</t>
    </rPh>
    <rPh sb="102" eb="103">
      <t>ヒ</t>
    </rPh>
    <rPh sb="105" eb="106">
      <t>ガツ</t>
    </rPh>
    <rPh sb="106" eb="108">
      <t>マツジツ</t>
    </rPh>
    <rPh sb="109" eb="110">
      <t>アイダ</t>
    </rPh>
    <rPh sb="111" eb="113">
      <t>ケンキュウ</t>
    </rPh>
    <rPh sb="113" eb="115">
      <t>セイカ</t>
    </rPh>
    <rPh sb="116" eb="119">
      <t>ホンザイダン</t>
    </rPh>
    <rPh sb="119" eb="121">
      <t>ケンキュウ</t>
    </rPh>
    <rPh sb="122" eb="123">
      <t>ショ</t>
    </rPh>
    <rPh sb="126" eb="128">
      <t>ザイダン</t>
    </rPh>
    <rPh sb="128" eb="130">
      <t>シテイ</t>
    </rPh>
    <rPh sb="131" eb="134">
      <t>シュッパンシャ</t>
    </rPh>
    <rPh sb="136" eb="138">
      <t>シュッパン</t>
    </rPh>
    <phoneticPr fontId="1"/>
  </si>
  <si>
    <t>研究助成
A：300～2,000
挑戦的萌芽：3,000
出版助成
1,500</t>
    <rPh sb="0" eb="2">
      <t>ケンキュウ</t>
    </rPh>
    <rPh sb="2" eb="4">
      <t>ジョセイ</t>
    </rPh>
    <rPh sb="17" eb="20">
      <t>チョウセンテキ</t>
    </rPh>
    <rPh sb="20" eb="22">
      <t>ホウガ</t>
    </rPh>
    <rPh sb="30" eb="32">
      <t>シュッパン</t>
    </rPh>
    <rPh sb="32" eb="34">
      <t>ジョセイ</t>
    </rPh>
    <phoneticPr fontId="1"/>
  </si>
  <si>
    <t>2023年3月上旬</t>
    <rPh sb="4" eb="5">
      <t>ネン</t>
    </rPh>
    <rPh sb="6" eb="7">
      <t>ガツ</t>
    </rPh>
    <rPh sb="7" eb="9">
      <t>ジョウジュン</t>
    </rPh>
    <phoneticPr fontId="1"/>
  </si>
  <si>
    <t>22-261</t>
    <phoneticPr fontId="1"/>
  </si>
  <si>
    <t>一般財団法人安心ネットづくり促進協議会</t>
    <rPh sb="0" eb="6">
      <t>イッパンザイダンホウジン</t>
    </rPh>
    <rPh sb="6" eb="8">
      <t>アンシン</t>
    </rPh>
    <rPh sb="14" eb="19">
      <t>ソクシンキョウギカイ</t>
    </rPh>
    <phoneticPr fontId="1"/>
  </si>
  <si>
    <t>2022年度研究支援事業　研究支援（助成）募集要項</t>
    <rPh sb="4" eb="6">
      <t>ネンド</t>
    </rPh>
    <rPh sb="6" eb="8">
      <t>ケンキュウ</t>
    </rPh>
    <rPh sb="8" eb="10">
      <t>シエン</t>
    </rPh>
    <rPh sb="10" eb="12">
      <t>ジギョウ</t>
    </rPh>
    <rPh sb="13" eb="15">
      <t>ケンキュウ</t>
    </rPh>
    <rPh sb="15" eb="17">
      <t>シエン</t>
    </rPh>
    <rPh sb="18" eb="20">
      <t>ジョセイ</t>
    </rPh>
    <rPh sb="21" eb="23">
      <t>ボシュウ</t>
    </rPh>
    <rPh sb="23" eb="25">
      <t>ヨウコウ</t>
    </rPh>
    <phoneticPr fontId="1"/>
  </si>
  <si>
    <t>https://www.good-net.jp/information/news/551</t>
    <phoneticPr fontId="1"/>
  </si>
  <si>
    <t>インターネット社会における青少年の健全な育成保護、または高齢者の安心安全に係る諸活動に資する実証的な調査および研究</t>
    <rPh sb="7" eb="9">
      <t>シャカイ</t>
    </rPh>
    <rPh sb="13" eb="16">
      <t>セイショウネン</t>
    </rPh>
    <rPh sb="17" eb="19">
      <t>ケンゼン</t>
    </rPh>
    <rPh sb="20" eb="22">
      <t>イクセイ</t>
    </rPh>
    <rPh sb="22" eb="24">
      <t>ホゴ</t>
    </rPh>
    <rPh sb="28" eb="31">
      <t>コウレイシャ</t>
    </rPh>
    <rPh sb="32" eb="36">
      <t>アンシンアンゼン</t>
    </rPh>
    <rPh sb="37" eb="38">
      <t>カカ</t>
    </rPh>
    <rPh sb="39" eb="42">
      <t>ショカツドウ</t>
    </rPh>
    <rPh sb="43" eb="44">
      <t>シ</t>
    </rPh>
    <rPh sb="46" eb="49">
      <t>ジッショウテキ</t>
    </rPh>
    <rPh sb="50" eb="52">
      <t>チョウサ</t>
    </rPh>
    <rPh sb="55" eb="57">
      <t>ケンキュウ</t>
    </rPh>
    <phoneticPr fontId="1"/>
  </si>
  <si>
    <t>助成決定後は「覚書」を締結</t>
    <rPh sb="0" eb="2">
      <t>ジョセイ</t>
    </rPh>
    <rPh sb="2" eb="5">
      <t>ケッテイゴ</t>
    </rPh>
    <rPh sb="7" eb="9">
      <t>オボエガキ</t>
    </rPh>
    <rPh sb="11" eb="13">
      <t>テイケツ</t>
    </rPh>
    <phoneticPr fontId="1"/>
  </si>
  <si>
    <t>22-262</t>
    <phoneticPr fontId="1"/>
  </si>
  <si>
    <t>「2023年度日本漢方生薬製剤協会　医療経済学的研究に係る研究助成」実施要項</t>
    <rPh sb="5" eb="7">
      <t>ネンド</t>
    </rPh>
    <rPh sb="7" eb="11">
      <t>ニホンカンポウ</t>
    </rPh>
    <rPh sb="11" eb="13">
      <t>ショウヤク</t>
    </rPh>
    <rPh sb="13" eb="17">
      <t>セイザイキョウカイ</t>
    </rPh>
    <rPh sb="18" eb="22">
      <t>イリョウケイザイ</t>
    </rPh>
    <rPh sb="22" eb="24">
      <t>ガクテキ</t>
    </rPh>
    <rPh sb="24" eb="26">
      <t>ケンキュウ</t>
    </rPh>
    <rPh sb="27" eb="28">
      <t>カカ</t>
    </rPh>
    <rPh sb="29" eb="31">
      <t>ケンキュウ</t>
    </rPh>
    <rPh sb="31" eb="33">
      <t>ジョセイ</t>
    </rPh>
    <rPh sb="34" eb="38">
      <t>ジッシヨウコウ</t>
    </rPh>
    <phoneticPr fontId="1"/>
  </si>
  <si>
    <t>https://www.nikkankyo.org/action/action6.htm</t>
    <phoneticPr fontId="1"/>
  </si>
  <si>
    <t>300～1,000</t>
    <phoneticPr fontId="1"/>
  </si>
  <si>
    <t>22-263</t>
    <phoneticPr fontId="1"/>
  </si>
  <si>
    <t>http://www.rbc.kyoto-u.ac.jp/</t>
    <phoneticPr fontId="1"/>
  </si>
  <si>
    <t>2023年度　CORE Program研究課題の公募</t>
    <rPh sb="4" eb="6">
      <t>ネンド</t>
    </rPh>
    <rPh sb="19" eb="21">
      <t>ケンキュウ</t>
    </rPh>
    <rPh sb="21" eb="23">
      <t>カダイ</t>
    </rPh>
    <rPh sb="24" eb="26">
      <t>コウボ</t>
    </rPh>
    <phoneticPr fontId="1"/>
  </si>
  <si>
    <t xml:space="preserve">研究テーマ【部門】
放射線ｼｽﾃﾑ生物学研究部門
突然変異機構研究部門
晩発効果研究部門
ゲノム動態研究部門
染色体継承機能学研究部門
放射線ｽﾄﾚｽ応答研究部門
核酸修復（客員）研究部門
放射線類似作用（客員）
研究部門
※各教員の研究テーマおよび利用可能な機器はＨＰ参照
</t>
    <rPh sb="0" eb="2">
      <t>ケンキュウ</t>
    </rPh>
    <rPh sb="6" eb="8">
      <t>ブモン</t>
    </rPh>
    <rPh sb="82" eb="83">
      <t>カク</t>
    </rPh>
    <rPh sb="114" eb="117">
      <t>カクキョウイン</t>
    </rPh>
    <phoneticPr fontId="1"/>
  </si>
  <si>
    <t>決定後速やかに採否の連絡</t>
    <rPh sb="0" eb="3">
      <t>ケッテイゴ</t>
    </rPh>
    <rPh sb="3" eb="4">
      <t>スミ</t>
    </rPh>
    <rPh sb="7" eb="9">
      <t>サイヒ</t>
    </rPh>
    <rPh sb="10" eb="12">
      <t>レンラク</t>
    </rPh>
    <phoneticPr fontId="1"/>
  </si>
  <si>
    <t>22-264</t>
    <phoneticPr fontId="1"/>
  </si>
  <si>
    <t>一般財団法人安藤研究所</t>
    <rPh sb="0" eb="6">
      <t>イッパンザイダンホウジン</t>
    </rPh>
    <rPh sb="6" eb="11">
      <t>アンドウケンキュウショ</t>
    </rPh>
    <phoneticPr fontId="1"/>
  </si>
  <si>
    <t>http://www.ando-lab.or.jp/hyo-syo-.html</t>
    <phoneticPr fontId="1"/>
  </si>
  <si>
    <t>「第36回安藤博記念学術奨励賞」表彰候補者募集要項</t>
    <rPh sb="1" eb="2">
      <t>ダイ</t>
    </rPh>
    <rPh sb="4" eb="5">
      <t>カイ</t>
    </rPh>
    <rPh sb="5" eb="7">
      <t>アンドウ</t>
    </rPh>
    <rPh sb="7" eb="8">
      <t>ヒロシ</t>
    </rPh>
    <rPh sb="8" eb="10">
      <t>キネン</t>
    </rPh>
    <rPh sb="10" eb="12">
      <t>ガクジュツ</t>
    </rPh>
    <rPh sb="12" eb="15">
      <t>ショウレイショウ</t>
    </rPh>
    <rPh sb="16" eb="18">
      <t>ヒョウショウ</t>
    </rPh>
    <rPh sb="18" eb="21">
      <t>コウホシャ</t>
    </rPh>
    <rPh sb="21" eb="23">
      <t>ボシュウ</t>
    </rPh>
    <rPh sb="23" eb="25">
      <t>ヨウコウ</t>
    </rPh>
    <phoneticPr fontId="1"/>
  </si>
  <si>
    <t>【研究対象分野】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などの研究分野</t>
    <rPh sb="1" eb="3">
      <t>ケンキュウ</t>
    </rPh>
    <rPh sb="3" eb="5">
      <t>タイショウ</t>
    </rPh>
    <rPh sb="5" eb="7">
      <t>ブンヤ</t>
    </rPh>
    <rPh sb="23" eb="25">
      <t>カンレン</t>
    </rPh>
    <rPh sb="27" eb="29">
      <t>カガク</t>
    </rPh>
    <rPh sb="29" eb="31">
      <t>ギジュツ</t>
    </rPh>
    <phoneticPr fontId="1"/>
  </si>
  <si>
    <t>原則として35歳未満</t>
    <rPh sb="0" eb="2">
      <t>ゲンソク</t>
    </rPh>
    <rPh sb="7" eb="8">
      <t>サイ</t>
    </rPh>
    <rPh sb="8" eb="10">
      <t>ミマン</t>
    </rPh>
    <phoneticPr fontId="1"/>
  </si>
  <si>
    <t>推薦</t>
    <rPh sb="0" eb="2">
      <t>スイセン</t>
    </rPh>
    <phoneticPr fontId="1"/>
  </si>
  <si>
    <t>2023年5月上旬</t>
    <rPh sb="4" eb="5">
      <t>ネン</t>
    </rPh>
    <rPh sb="6" eb="7">
      <t>ガツ</t>
    </rPh>
    <rPh sb="7" eb="9">
      <t>ジョウジュン</t>
    </rPh>
    <phoneticPr fontId="1"/>
  </si>
  <si>
    <t>応募は書留郵便にて郵送
2023年2月28日消印有効</t>
    <rPh sb="0" eb="2">
      <t>オウボ</t>
    </rPh>
    <rPh sb="3" eb="5">
      <t>カキトメ</t>
    </rPh>
    <rPh sb="5" eb="7">
      <t>ユウビン</t>
    </rPh>
    <rPh sb="9" eb="11">
      <t>ユウソウ</t>
    </rPh>
    <rPh sb="16" eb="17">
      <t>ネン</t>
    </rPh>
    <rPh sb="18" eb="19">
      <t>ガツ</t>
    </rPh>
    <rPh sb="21" eb="22">
      <t>ヒ</t>
    </rPh>
    <rPh sb="22" eb="24">
      <t>ケシイン</t>
    </rPh>
    <rPh sb="24" eb="26">
      <t>ユウコウ</t>
    </rPh>
    <phoneticPr fontId="1"/>
  </si>
  <si>
    <t>https://www.nakashima-foundation.org/kieikai/entry/index.html</t>
    <phoneticPr fontId="1"/>
  </si>
  <si>
    <t>22-265</t>
    <phoneticPr fontId="1"/>
  </si>
  <si>
    <t>一般財団法人　旗影会</t>
    <rPh sb="0" eb="6">
      <t>イッパンザイダンホウジン</t>
    </rPh>
    <rPh sb="7" eb="10">
      <t>ハタエイカイ</t>
    </rPh>
    <phoneticPr fontId="1"/>
  </si>
  <si>
    <t>2023年度研究助成募集要項</t>
    <rPh sb="4" eb="6">
      <t>ネンド</t>
    </rPh>
    <rPh sb="6" eb="8">
      <t>ケンキュウ</t>
    </rPh>
    <rPh sb="8" eb="10">
      <t>ジョセイ</t>
    </rPh>
    <rPh sb="10" eb="12">
      <t>ボシュウ</t>
    </rPh>
    <rPh sb="12" eb="14">
      <t>ヨウコウ</t>
    </rPh>
    <phoneticPr fontId="1"/>
  </si>
  <si>
    <t>【研究助成の対象】
＜特別助成＞
タマゴに関する研究（タマゴの新規活用、健康機能、衛生、調理科学、食文化など）
＜一般助成＞
（a）食品工業および調理科学
（b）農産
（c）畜産</t>
    <rPh sb="1" eb="3">
      <t>ケンキュウ</t>
    </rPh>
    <rPh sb="3" eb="5">
      <t>ジョセイ</t>
    </rPh>
    <rPh sb="6" eb="8">
      <t>タイショウ</t>
    </rPh>
    <rPh sb="11" eb="13">
      <t>トクベツ</t>
    </rPh>
    <rPh sb="13" eb="15">
      <t>ジョセイ</t>
    </rPh>
    <rPh sb="21" eb="22">
      <t>カン</t>
    </rPh>
    <rPh sb="24" eb="26">
      <t>ケンキュウ</t>
    </rPh>
    <rPh sb="31" eb="35">
      <t>シンキカツヨウ</t>
    </rPh>
    <rPh sb="36" eb="38">
      <t>ケンコウ</t>
    </rPh>
    <rPh sb="38" eb="40">
      <t>キノウ</t>
    </rPh>
    <rPh sb="41" eb="43">
      <t>エイセイ</t>
    </rPh>
    <rPh sb="44" eb="48">
      <t>チョウリカガク</t>
    </rPh>
    <rPh sb="49" eb="52">
      <t>ショクブンカ</t>
    </rPh>
    <rPh sb="58" eb="62">
      <t>イッパンジョセイ</t>
    </rPh>
    <rPh sb="67" eb="69">
      <t>ショクヒン</t>
    </rPh>
    <rPh sb="69" eb="71">
      <t>コウギョウ</t>
    </rPh>
    <rPh sb="74" eb="78">
      <t>チョウリカガク</t>
    </rPh>
    <rPh sb="82" eb="84">
      <t>ノウサン</t>
    </rPh>
    <rPh sb="88" eb="90">
      <t>チクサン</t>
    </rPh>
    <phoneticPr fontId="1"/>
  </si>
  <si>
    <t>特別：2,000
一般：1,000</t>
    <rPh sb="0" eb="2">
      <t>トクベツ</t>
    </rPh>
    <rPh sb="9" eb="11">
      <t>イッパン</t>
    </rPh>
    <phoneticPr fontId="1"/>
  </si>
  <si>
    <t>22-266</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</si>
  <si>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</si>
  <si>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https://www.mishima-kaiun.or.jp/assist/natural-science.html</t>
    <phoneticPr fontId="1"/>
  </si>
  <si>
    <t>2023年度　学術研究奨励金応募要項【自然科学部門】</t>
    <rPh sb="4" eb="6">
      <t>ネンド</t>
    </rPh>
    <rPh sb="7" eb="9">
      <t>ガクジュツ</t>
    </rPh>
    <rPh sb="9" eb="11">
      <t>ケンキュウ</t>
    </rPh>
    <rPh sb="11" eb="14">
      <t>ショウレイキン</t>
    </rPh>
    <rPh sb="14" eb="16">
      <t>オウボ</t>
    </rPh>
    <rPh sb="16" eb="18">
      <t>ヨウコウ</t>
    </rPh>
    <rPh sb="19" eb="21">
      <t>シゼン</t>
    </rPh>
    <rPh sb="21" eb="23">
      <t>カガク</t>
    </rPh>
    <rPh sb="23" eb="25">
      <t>ブモン</t>
    </rPh>
    <phoneticPr fontId="1"/>
  </si>
  <si>
    <t>【対象分野】
食の科学に関する学術
食品素材、製造・加工・調理、発酵・微生物利用、栄養・嗜好・生理機能、食の安全、疾病予防など</t>
    <rPh sb="1" eb="3">
      <t>タイショウ</t>
    </rPh>
    <rPh sb="3" eb="5">
      <t>ブンヤ</t>
    </rPh>
    <rPh sb="7" eb="8">
      <t>ショク</t>
    </rPh>
    <rPh sb="9" eb="11">
      <t>カガク</t>
    </rPh>
    <rPh sb="12" eb="13">
      <t>カン</t>
    </rPh>
    <rPh sb="15" eb="17">
      <t>ガクジュツ</t>
    </rPh>
    <rPh sb="18" eb="20">
      <t>ショクヒン</t>
    </rPh>
    <rPh sb="20" eb="22">
      <t>ソザイ</t>
    </rPh>
    <rPh sb="23" eb="25">
      <t>セイゾウ</t>
    </rPh>
    <rPh sb="26" eb="28">
      <t>カコウ</t>
    </rPh>
    <rPh sb="29" eb="31">
      <t>チョウリ</t>
    </rPh>
    <rPh sb="32" eb="34">
      <t>ハッコウ</t>
    </rPh>
    <rPh sb="35" eb="38">
      <t>ビセイブツ</t>
    </rPh>
    <rPh sb="38" eb="40">
      <t>リヨウ</t>
    </rPh>
    <rPh sb="41" eb="43">
      <t>エイヨウ</t>
    </rPh>
    <rPh sb="44" eb="46">
      <t>シコウ</t>
    </rPh>
    <rPh sb="47" eb="51">
      <t>セイリキノウ</t>
    </rPh>
    <rPh sb="52" eb="53">
      <t>ショク</t>
    </rPh>
    <rPh sb="54" eb="56">
      <t>アンゼン</t>
    </rPh>
    <rPh sb="57" eb="61">
      <t>シッペイヨボウ</t>
    </rPh>
    <phoneticPr fontId="1"/>
  </si>
  <si>
    <t>年齢制限はないが、若手研究者及び助成研究者の応募を期待</t>
    <rPh sb="0" eb="2">
      <t>ネンレイ</t>
    </rPh>
    <rPh sb="2" eb="4">
      <t>セイゲン</t>
    </rPh>
    <rPh sb="14" eb="15">
      <t>オヨ</t>
    </rPh>
    <rPh sb="16" eb="20">
      <t>ジョセイケンキュウ</t>
    </rPh>
    <rPh sb="20" eb="21">
      <t>シャ</t>
    </rPh>
    <rPh sb="22" eb="24">
      <t>オウボ</t>
    </rPh>
    <rPh sb="25" eb="27">
      <t>キタイ</t>
    </rPh>
    <phoneticPr fontId="1"/>
  </si>
  <si>
    <t>(A)個人：1,000
(B)共同：2,000～5,000</t>
    <rPh sb="3" eb="5">
      <t>コジン</t>
    </rPh>
    <phoneticPr fontId="1"/>
  </si>
  <si>
    <t>推薦</t>
    <rPh sb="0" eb="2">
      <t>スイセン</t>
    </rPh>
    <phoneticPr fontId="1"/>
  </si>
  <si>
    <t>2023年6月中旬</t>
    <rPh sb="4" eb="5">
      <t>ネン</t>
    </rPh>
    <rPh sb="6" eb="7">
      <t>ガツ</t>
    </rPh>
    <rPh sb="7" eb="9">
      <t>チュウジュン</t>
    </rPh>
    <phoneticPr fontId="1"/>
  </si>
  <si>
    <t>2023年度　学術研究奨励金応募要項【人文科学部門】</t>
    <rPh sb="4" eb="6">
      <t>ネンド</t>
    </rPh>
    <rPh sb="7" eb="9">
      <t>ガクジュツ</t>
    </rPh>
    <rPh sb="9" eb="11">
      <t>ケンキュウ</t>
    </rPh>
    <rPh sb="11" eb="14">
      <t>ショウレイキン</t>
    </rPh>
    <rPh sb="14" eb="16">
      <t>オウボ</t>
    </rPh>
    <rPh sb="16" eb="18">
      <t>ヨウコウ</t>
    </rPh>
    <rPh sb="19" eb="21">
      <t>ジンブン</t>
    </rPh>
    <rPh sb="21" eb="23">
      <t>カガク</t>
    </rPh>
    <rPh sb="23" eb="25">
      <t>ブモン</t>
    </rPh>
    <phoneticPr fontId="1"/>
  </si>
  <si>
    <t>【対象分野】
アジア地域を対象とし、史学・哲学・文学を中心とする人文社会科学分野における学術研究（但し、日本を中心とする研究は除く）</t>
    <rPh sb="10" eb="12">
      <t>チイキ</t>
    </rPh>
    <rPh sb="13" eb="15">
      <t>タイショウ</t>
    </rPh>
    <rPh sb="18" eb="20">
      <t>シガク</t>
    </rPh>
    <rPh sb="21" eb="23">
      <t>テツガク</t>
    </rPh>
    <rPh sb="24" eb="26">
      <t>ブンガク</t>
    </rPh>
    <rPh sb="27" eb="29">
      <t>チュウシン</t>
    </rPh>
    <rPh sb="32" eb="40">
      <t>ジンブンシャカイカガクブンヤ</t>
    </rPh>
    <rPh sb="44" eb="46">
      <t>ガクジュツ</t>
    </rPh>
    <rPh sb="46" eb="48">
      <t>ケンキュウ</t>
    </rPh>
    <rPh sb="49" eb="50">
      <t>タダ</t>
    </rPh>
    <rPh sb="52" eb="54">
      <t>ニホン</t>
    </rPh>
    <rPh sb="55" eb="57">
      <t>チュウシン</t>
    </rPh>
    <rPh sb="60" eb="62">
      <t>ケンキュウ</t>
    </rPh>
    <rPh sb="63" eb="64">
      <t>ノゾ</t>
    </rPh>
    <phoneticPr fontId="1"/>
  </si>
  <si>
    <t>https://www.mishima-kaiun.or.jp/assist/humanities-department.html</t>
    <phoneticPr fontId="1"/>
  </si>
  <si>
    <t>22-267</t>
    <phoneticPr fontId="1"/>
  </si>
  <si>
    <t>22-268</t>
    <phoneticPr fontId="1"/>
  </si>
  <si>
    <t>一般財団法人 サムコ科学技術振興財団</t>
    <rPh sb="10" eb="12">
      <t>カガク</t>
    </rPh>
    <rPh sb="12" eb="14">
      <t>ギジュツ</t>
    </rPh>
    <rPh sb="14" eb="18">
      <t>シンコウザイダン</t>
    </rPh>
    <phoneticPr fontId="1"/>
  </si>
  <si>
    <t xml:space="preserve">
【目的】
薄膜・表面・界面に関する科学技術の発展に貢献する独創的な研究の助成
【研究領域】
①材料科学
②ライフサイエンス
③環境・エネルギー工学
④プラズマ工学</t>
    <rPh sb="2" eb="4">
      <t>モクテキ</t>
    </rPh>
    <rPh sb="6" eb="8">
      <t>ハクマク</t>
    </rPh>
    <rPh sb="9" eb="11">
      <t>ヒョウメン</t>
    </rPh>
    <rPh sb="12" eb="14">
      <t>カイメン</t>
    </rPh>
    <rPh sb="15" eb="16">
      <t>カン</t>
    </rPh>
    <rPh sb="18" eb="20">
      <t>カガク</t>
    </rPh>
    <rPh sb="20" eb="22">
      <t>ギジュツ</t>
    </rPh>
    <rPh sb="23" eb="25">
      <t>ハッテン</t>
    </rPh>
    <rPh sb="26" eb="28">
      <t>コウケン</t>
    </rPh>
    <rPh sb="30" eb="33">
      <t>ドクソウテキ</t>
    </rPh>
    <rPh sb="34" eb="36">
      <t>ケンキュウ</t>
    </rPh>
    <rPh sb="37" eb="39">
      <t>ジョセイ</t>
    </rPh>
    <rPh sb="42" eb="44">
      <t>ケンキュウ</t>
    </rPh>
    <rPh sb="44" eb="46">
      <t>リョウイキ</t>
    </rPh>
    <rPh sb="49" eb="51">
      <t>ザイリョウ</t>
    </rPh>
    <rPh sb="51" eb="53">
      <t>カガク</t>
    </rPh>
    <rPh sb="65" eb="67">
      <t>カンキョウ</t>
    </rPh>
    <rPh sb="73" eb="75">
      <t>コウガク</t>
    </rPh>
    <rPh sb="81" eb="83">
      <t>コウガク</t>
    </rPh>
    <phoneticPr fontId="1"/>
  </si>
  <si>
    <t>年齢45歳以下</t>
    <rPh sb="0" eb="2">
      <t>ネンレイ</t>
    </rPh>
    <rPh sb="4" eb="7">
      <t>サイイカ</t>
    </rPh>
    <phoneticPr fontId="1"/>
  </si>
  <si>
    <t>推薦</t>
    <rPh sb="0" eb="2">
      <t>スイセン</t>
    </rPh>
    <phoneticPr fontId="1"/>
  </si>
  <si>
    <t>2023年7月下旬</t>
    <rPh sb="4" eb="5">
      <t>ネン</t>
    </rPh>
    <rPh sb="6" eb="7">
      <t>ガツ</t>
    </rPh>
    <rPh sb="7" eb="9">
      <t>ゲジュン</t>
    </rPh>
    <phoneticPr fontId="1"/>
  </si>
  <si>
    <t>https://www.samco.co.jp/foundation/news/2022/12/2023-7.php</t>
    <phoneticPr fontId="1"/>
  </si>
  <si>
    <t>2023年度　第7回　薄膜技術に関する研究助成募集要項</t>
    <rPh sb="4" eb="6">
      <t>ネンド</t>
    </rPh>
    <rPh sb="7" eb="8">
      <t>ダイ</t>
    </rPh>
    <rPh sb="9" eb="10">
      <t>カイ</t>
    </rPh>
    <rPh sb="11" eb="13">
      <t>ハクマク</t>
    </rPh>
    <rPh sb="13" eb="15">
      <t>ギジュツ</t>
    </rPh>
    <rPh sb="16" eb="17">
      <t>カン</t>
    </rPh>
    <rPh sb="19" eb="21">
      <t>ケンキュウ</t>
    </rPh>
    <rPh sb="21" eb="23">
      <t>ジョセイ</t>
    </rPh>
    <rPh sb="23" eb="25">
      <t>ボシュウ</t>
    </rPh>
    <rPh sb="25" eb="27">
      <t>ヨウコウ</t>
    </rPh>
    <phoneticPr fontId="1"/>
  </si>
  <si>
    <t xml:space="preserve">
【研究テーマ】
①医療・介護連携による認知症ケアのエビデンスに関する研究
②重度化対応・看取り支援のエビデンスに関する調査研究
③ケアの生産性向上に資する調査研究
④介護人材確保に向けて、介護を憧れの職業にするための方策に関する研究
</t>
    <rPh sb="2" eb="4">
      <t>ケンキュウ</t>
    </rPh>
    <rPh sb="10" eb="12">
      <t>イリョウ</t>
    </rPh>
    <rPh sb="13" eb="15">
      <t>カイゴ</t>
    </rPh>
    <rPh sb="15" eb="17">
      <t>レンケイ</t>
    </rPh>
    <rPh sb="20" eb="23">
      <t>ニンチショウ</t>
    </rPh>
    <rPh sb="32" eb="33">
      <t>カン</t>
    </rPh>
    <rPh sb="35" eb="37">
      <t>ケンキュウ</t>
    </rPh>
    <rPh sb="39" eb="42">
      <t>ジュウドカ</t>
    </rPh>
    <rPh sb="42" eb="44">
      <t>タイオウ</t>
    </rPh>
    <rPh sb="45" eb="47">
      <t>ミト</t>
    </rPh>
    <rPh sb="48" eb="50">
      <t>シエン</t>
    </rPh>
    <rPh sb="57" eb="58">
      <t>カン</t>
    </rPh>
    <rPh sb="60" eb="62">
      <t>チョウサ</t>
    </rPh>
    <rPh sb="62" eb="64">
      <t>ケンキュウ</t>
    </rPh>
    <rPh sb="69" eb="72">
      <t>セイサンセイ</t>
    </rPh>
    <rPh sb="72" eb="74">
      <t>コウジョウ</t>
    </rPh>
    <rPh sb="75" eb="76">
      <t>シ</t>
    </rPh>
    <rPh sb="78" eb="80">
      <t>チョウサ</t>
    </rPh>
    <rPh sb="80" eb="82">
      <t>ケンキュウ</t>
    </rPh>
    <rPh sb="84" eb="86">
      <t>カイゴ</t>
    </rPh>
    <rPh sb="86" eb="88">
      <t>ジンザイ</t>
    </rPh>
    <rPh sb="88" eb="90">
      <t>カクホ</t>
    </rPh>
    <rPh sb="91" eb="92">
      <t>ム</t>
    </rPh>
    <rPh sb="95" eb="97">
      <t>カイゴ</t>
    </rPh>
    <rPh sb="98" eb="99">
      <t>アコガ</t>
    </rPh>
    <rPh sb="101" eb="103">
      <t>ショクギョウ</t>
    </rPh>
    <rPh sb="109" eb="111">
      <t>ホウサク</t>
    </rPh>
    <rPh sb="112" eb="113">
      <t>カン</t>
    </rPh>
    <rPh sb="115" eb="117">
      <t>ケンキュウ</t>
    </rPh>
    <phoneticPr fontId="1"/>
  </si>
  <si>
    <t>22-269</t>
    <phoneticPr fontId="1"/>
  </si>
  <si>
    <t>公益財団法人日本アンチ・ドーピング機構</t>
    <rPh sb="0" eb="6">
      <t>コウエキザイダンホウジン</t>
    </rPh>
    <rPh sb="6" eb="8">
      <t>ニホン</t>
    </rPh>
    <rPh sb="17" eb="19">
      <t>キコウ</t>
    </rPh>
    <phoneticPr fontId="1"/>
  </si>
  <si>
    <t>令和5年度　スポーツ庁委託事業　ドーピング検査技術研究開発事業研究委託の案内</t>
    <rPh sb="0" eb="2">
      <t>レイワ</t>
    </rPh>
    <rPh sb="3" eb="5">
      <t>ネンド</t>
    </rPh>
    <rPh sb="10" eb="11">
      <t>チョウ</t>
    </rPh>
    <rPh sb="11" eb="15">
      <t>イタクジギョウ</t>
    </rPh>
    <rPh sb="21" eb="23">
      <t>ケンサ</t>
    </rPh>
    <rPh sb="23" eb="25">
      <t>ギジュツ</t>
    </rPh>
    <rPh sb="25" eb="27">
      <t>ケンキュウ</t>
    </rPh>
    <rPh sb="27" eb="29">
      <t>カイハツ</t>
    </rPh>
    <rPh sb="29" eb="31">
      <t>ジギョウ</t>
    </rPh>
    <rPh sb="31" eb="33">
      <t>ケンキュウ</t>
    </rPh>
    <rPh sb="33" eb="35">
      <t>イタク</t>
    </rPh>
    <rPh sb="36" eb="38">
      <t>アンナイ</t>
    </rPh>
    <phoneticPr fontId="1"/>
  </si>
  <si>
    <t>【目的】
国内のドーピング検査技術の向上、発展につながる研究推進</t>
    <rPh sb="1" eb="3">
      <t>モクテキ</t>
    </rPh>
    <rPh sb="5" eb="7">
      <t>コクナイ</t>
    </rPh>
    <rPh sb="13" eb="15">
      <t>ケンサ</t>
    </rPh>
    <rPh sb="15" eb="17">
      <t>ギジュツ</t>
    </rPh>
    <rPh sb="18" eb="20">
      <t>コウジョウ</t>
    </rPh>
    <rPh sb="21" eb="23">
      <t>ハッテン</t>
    </rPh>
    <rPh sb="28" eb="30">
      <t>ケンキュウ</t>
    </rPh>
    <rPh sb="30" eb="32">
      <t>スイシン</t>
    </rPh>
    <phoneticPr fontId="1"/>
  </si>
  <si>
    <t xml:space="preserve">
単年：1,000</t>
    <rPh sb="1" eb="3">
      <t>タンネン</t>
    </rPh>
    <phoneticPr fontId="1"/>
  </si>
  <si>
    <t>複数年：3,000</t>
    <rPh sb="0" eb="3">
      <t>フクスウネン</t>
    </rPh>
    <phoneticPr fontId="1"/>
  </si>
  <si>
    <t>22-270</t>
    <phoneticPr fontId="1"/>
  </si>
  <si>
    <t>https://www.jaci.or.jp/recruit/page_02_12_2023.html</t>
    <phoneticPr fontId="1"/>
  </si>
  <si>
    <t>公益社団法人　新化学技術推進協会</t>
    <rPh sb="0" eb="4">
      <t>コウエキシャダン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</si>
  <si>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</si>
  <si>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https://www.playtruejapan.org/research_science/</t>
  </si>
  <si>
    <t>満40歳未満（2022年4月1日時点）</t>
    <rPh sb="0" eb="1">
      <t>マン</t>
    </rPh>
    <rPh sb="3" eb="4">
      <t>サイ</t>
    </rPh>
    <rPh sb="4" eb="6">
      <t>ミマン</t>
    </rPh>
    <rPh sb="11" eb="12">
      <t>ネン</t>
    </rPh>
    <rPh sb="13" eb="14">
      <t>ガツ</t>
    </rPh>
    <rPh sb="15" eb="16">
      <t>ヒ</t>
    </rPh>
    <rPh sb="16" eb="18">
      <t>ジテン</t>
    </rPh>
    <phoneticPr fontId="1"/>
  </si>
  <si>
    <t>22-271</t>
    <phoneticPr fontId="1"/>
  </si>
  <si>
    <t>2023年6月末</t>
    <rPh sb="4" eb="5">
      <t>ネン</t>
    </rPh>
    <rPh sb="6" eb="7">
      <t>ガツ</t>
    </rPh>
    <rPh sb="7" eb="8">
      <t>マツ</t>
    </rPh>
    <phoneticPr fontId="1"/>
  </si>
  <si>
    <t>環境技術、エネルギー、資源代替材料、バイオマス、エレクトロニクス材料、マイクロナノシステムと材料・加工、ライフサイエンス材料・反応、脳科学、先端化学材料・反応、コンピュータサイエンスの分野から12課題
※12課題の詳細はＨＰをご確認ください</t>
    <rPh sb="0" eb="2">
      <t>カンキョウ</t>
    </rPh>
    <rPh sb="2" eb="4">
      <t>ギジュツ</t>
    </rPh>
    <rPh sb="11" eb="13">
      <t>シゲン</t>
    </rPh>
    <rPh sb="13" eb="17">
      <t>ダイガエザイリョウ</t>
    </rPh>
    <rPh sb="32" eb="34">
      <t>ザイリョウ</t>
    </rPh>
    <rPh sb="46" eb="48">
      <t>ザイリョウ</t>
    </rPh>
    <rPh sb="49" eb="51">
      <t>カコウ</t>
    </rPh>
    <rPh sb="60" eb="62">
      <t>ザイリョウ</t>
    </rPh>
    <rPh sb="63" eb="65">
      <t>ハンノウ</t>
    </rPh>
    <rPh sb="66" eb="69">
      <t>ノウカガク</t>
    </rPh>
    <rPh sb="70" eb="72">
      <t>センタン</t>
    </rPh>
    <rPh sb="72" eb="74">
      <t>カガク</t>
    </rPh>
    <rPh sb="74" eb="76">
      <t>ザイリョウ</t>
    </rPh>
    <rPh sb="77" eb="79">
      <t>ハンノウ</t>
    </rPh>
    <rPh sb="92" eb="94">
      <t>ブンヤ</t>
    </rPh>
    <rPh sb="98" eb="100">
      <t>カダイ</t>
    </rPh>
    <rPh sb="105" eb="107">
      <t>カダイ</t>
    </rPh>
    <rPh sb="108" eb="110">
      <t>ショウサイ</t>
    </rPh>
    <rPh sb="115" eb="117">
      <t>カクニン</t>
    </rPh>
    <phoneticPr fontId="1"/>
  </si>
  <si>
    <t>22-272</t>
    <phoneticPr fontId="1"/>
  </si>
  <si>
    <t>井上春成賞委員会</t>
    <rPh sb="0" eb="2">
      <t>イノウエ</t>
    </rPh>
    <rPh sb="2" eb="3">
      <t>ハル</t>
    </rPh>
    <rPh sb="3" eb="4">
      <t>ナリ</t>
    </rPh>
    <rPh sb="4" eb="5">
      <t>ショウ</t>
    </rPh>
    <rPh sb="5" eb="8">
      <t>イインカイ</t>
    </rPh>
    <phoneticPr fontId="1"/>
  </si>
  <si>
    <t>第48回（令和5年度）井上春成賞候補技術推薦</t>
    <rPh sb="0" eb="1">
      <t>ダイ</t>
    </rPh>
    <rPh sb="3" eb="4">
      <t>カイ</t>
    </rPh>
    <rPh sb="5" eb="7">
      <t>レイワ</t>
    </rPh>
    <rPh sb="8" eb="10">
      <t>ネンド</t>
    </rPh>
    <rPh sb="11" eb="13">
      <t>イノウエ</t>
    </rPh>
    <rPh sb="13" eb="16">
      <t>ハルナリショウ</t>
    </rPh>
    <rPh sb="16" eb="18">
      <t>コウホ</t>
    </rPh>
    <rPh sb="18" eb="20">
      <t>ギジュツ</t>
    </rPh>
    <rPh sb="20" eb="22">
      <t>スイセン</t>
    </rPh>
    <phoneticPr fontId="1"/>
  </si>
  <si>
    <t>https://inouesho.jp/oubo/index.html</t>
    <phoneticPr fontId="1"/>
  </si>
  <si>
    <t>奨励金：1,000</t>
    <rPh sb="0" eb="3">
      <t>ショウレイキン</t>
    </rPh>
    <phoneticPr fontId="1"/>
  </si>
  <si>
    <t>贈呈式：2023年7月20日（木）</t>
    <rPh sb="0" eb="3">
      <t>ゾウテイシキ</t>
    </rPh>
    <rPh sb="8" eb="9">
      <t>ネン</t>
    </rPh>
    <rPh sb="10" eb="11">
      <t>ガツ</t>
    </rPh>
    <rPh sb="13" eb="14">
      <t>ヒ</t>
    </rPh>
    <rPh sb="15" eb="16">
      <t>モク</t>
    </rPh>
    <phoneticPr fontId="1"/>
  </si>
  <si>
    <t>2023年度研究助成の募集</t>
    <rPh sb="4" eb="6">
      <t>ネンド</t>
    </rPh>
    <rPh sb="6" eb="8">
      <t>ケンキュウ</t>
    </rPh>
    <rPh sb="8" eb="10">
      <t>ジョセイ</t>
    </rPh>
    <rPh sb="11" eb="13">
      <t>ボシュウ</t>
    </rPh>
    <phoneticPr fontId="1"/>
  </si>
  <si>
    <t>https://www.takeda-sci.or.jp/</t>
    <phoneticPr fontId="1"/>
  </si>
  <si>
    <t>公益財団法人武田科学振興財団</t>
    <rPh sb="0" eb="2">
      <t>コウエキ</t>
    </rPh>
    <rPh sb="2" eb="4">
      <t>ザイダン</t>
    </rPh>
    <rPh sb="4" eb="6">
      <t>ホウジン</t>
    </rPh>
    <rPh sb="6" eb="8">
      <t>タケダ</t>
    </rPh>
    <rPh sb="8" eb="10">
      <t>カガク</t>
    </rPh>
    <rPh sb="10" eb="12">
      <t>シンコウ</t>
    </rPh>
    <rPh sb="12" eb="14">
      <t>ザイダン</t>
    </rPh>
    <phoneticPr fontId="1"/>
  </si>
  <si>
    <t>1.ハイリスク新興感染症研究助成</t>
    <rPh sb="7" eb="9">
      <t>シンコウ</t>
    </rPh>
    <rPh sb="9" eb="12">
      <t>カンセンショウ</t>
    </rPh>
    <rPh sb="12" eb="14">
      <t>ケンキュウ</t>
    </rPh>
    <rPh sb="14" eb="16">
      <t>ジョセイ</t>
    </rPh>
    <phoneticPr fontId="1"/>
  </si>
  <si>
    <t>2.生命科学研究助成</t>
    <rPh sb="2" eb="4">
      <t>セイメイ</t>
    </rPh>
    <rPh sb="4" eb="6">
      <t>カガク</t>
    </rPh>
    <rPh sb="6" eb="8">
      <t>ケンキュウ</t>
    </rPh>
    <rPh sb="8" eb="10">
      <t>ジョセイ</t>
    </rPh>
    <phoneticPr fontId="1"/>
  </si>
  <si>
    <t>5.薬学系研究助成</t>
    <rPh sb="2" eb="5">
      <t>ヤクガクケイ</t>
    </rPh>
    <rPh sb="5" eb="7">
      <t>ケンキュウ</t>
    </rPh>
    <rPh sb="7" eb="9">
      <t>ジョセイ</t>
    </rPh>
    <phoneticPr fontId="1"/>
  </si>
  <si>
    <t>6.薬学系研究継続助成</t>
    <rPh sb="2" eb="4">
      <t>ヤクガク</t>
    </rPh>
    <rPh sb="4" eb="5">
      <t>ケイ</t>
    </rPh>
    <rPh sb="5" eb="7">
      <t>ケンキュウ</t>
    </rPh>
    <rPh sb="7" eb="9">
      <t>ケイゾク</t>
    </rPh>
    <rPh sb="9" eb="11">
      <t>ジョセイ</t>
    </rPh>
    <phoneticPr fontId="1"/>
  </si>
  <si>
    <t>7.ライフサイエンス研究助成</t>
    <rPh sb="10" eb="14">
      <t>ケンキュウジョセイ</t>
    </rPh>
    <phoneticPr fontId="1"/>
  </si>
  <si>
    <t>8.ライフサイエンス研究継続助成</t>
    <rPh sb="10" eb="12">
      <t>ケンキュウ</t>
    </rPh>
    <rPh sb="12" eb="14">
      <t>ケイゾク</t>
    </rPh>
    <rPh sb="14" eb="16">
      <t>ジョセイ</t>
    </rPh>
    <phoneticPr fontId="1"/>
  </si>
  <si>
    <t>9.特定研究助成</t>
    <rPh sb="2" eb="4">
      <t>トクテイ</t>
    </rPh>
    <rPh sb="4" eb="6">
      <t>ケンキュウ</t>
    </rPh>
    <rPh sb="6" eb="8">
      <t>ジョセイ</t>
    </rPh>
    <phoneticPr fontId="1"/>
  </si>
  <si>
    <t>10.ビジョナリーリサーチ助成（スタート）</t>
    <rPh sb="13" eb="15">
      <t>ジョセイ</t>
    </rPh>
    <phoneticPr fontId="1"/>
  </si>
  <si>
    <t>11.ビジョナリーリサーチ助成（ホップ）</t>
    <rPh sb="13" eb="15">
      <t>ジョセイ</t>
    </rPh>
    <phoneticPr fontId="1"/>
  </si>
  <si>
    <t>12.ビジョナリーリサーチ助成（ステップ）</t>
    <rPh sb="13" eb="15">
      <t>ジョセイ</t>
    </rPh>
    <phoneticPr fontId="1"/>
  </si>
  <si>
    <t>13.ビジョナリーリサーチ助成（ジャンプ）</t>
    <rPh sb="13" eb="15">
      <t>ジョセイ</t>
    </rPh>
    <phoneticPr fontId="1"/>
  </si>
  <si>
    <t>満55歳未満（2023年4月1日現在）</t>
    <rPh sb="0" eb="1">
      <t>マン</t>
    </rPh>
    <rPh sb="3" eb="4">
      <t>サイ</t>
    </rPh>
    <rPh sb="4" eb="6">
      <t>ミマン</t>
    </rPh>
    <rPh sb="11" eb="12">
      <t>ネン</t>
    </rPh>
    <rPh sb="13" eb="14">
      <t>ガツ</t>
    </rPh>
    <rPh sb="15" eb="16">
      <t>ヒ</t>
    </rPh>
    <rPh sb="16" eb="18">
      <t>ゲンザイ</t>
    </rPh>
    <phoneticPr fontId="1"/>
  </si>
  <si>
    <t>推薦</t>
    <rPh sb="0" eb="2">
      <t>スイセン</t>
    </rPh>
    <phoneticPr fontId="1"/>
  </si>
  <si>
    <t>2023年8月下旬</t>
    <rPh sb="4" eb="5">
      <t>ネン</t>
    </rPh>
    <rPh sb="6" eb="7">
      <t>ガツ</t>
    </rPh>
    <rPh sb="7" eb="9">
      <t>ゲジュン</t>
    </rPh>
    <phoneticPr fontId="1"/>
  </si>
  <si>
    <t>満45歳未満（2023年4月1日現在）</t>
    <rPh sb="0" eb="1">
      <t>マン</t>
    </rPh>
    <rPh sb="3" eb="4">
      <t>サイ</t>
    </rPh>
    <rPh sb="4" eb="6">
      <t>ミマン</t>
    </rPh>
    <rPh sb="11" eb="12">
      <t>ネン</t>
    </rPh>
    <rPh sb="13" eb="14">
      <t>ガツ</t>
    </rPh>
    <rPh sb="15" eb="16">
      <t>ヒ</t>
    </rPh>
    <rPh sb="16" eb="18">
      <t>ゲンザイ</t>
    </rPh>
    <phoneticPr fontId="1"/>
  </si>
  <si>
    <t>3.医学系研究助成
①がん領域②精神・神経・脳領域③感染領域④基礎⑤臨床</t>
    <rPh sb="2" eb="5">
      <t>イガクケイ</t>
    </rPh>
    <rPh sb="5" eb="7">
      <t>ケンキュウ</t>
    </rPh>
    <rPh sb="7" eb="9">
      <t>ジョセイ</t>
    </rPh>
    <rPh sb="13" eb="15">
      <t>リョウイキ</t>
    </rPh>
    <rPh sb="16" eb="18">
      <t>セイシン</t>
    </rPh>
    <rPh sb="19" eb="21">
      <t>シンケイ</t>
    </rPh>
    <rPh sb="22" eb="23">
      <t>ノウ</t>
    </rPh>
    <rPh sb="23" eb="25">
      <t>リョウイキ</t>
    </rPh>
    <rPh sb="26" eb="30">
      <t>カンセンリョウイキ</t>
    </rPh>
    <rPh sb="31" eb="33">
      <t>キソ</t>
    </rPh>
    <rPh sb="34" eb="36">
      <t>リンショウ</t>
    </rPh>
    <phoneticPr fontId="1"/>
  </si>
  <si>
    <t>4.医学系研究継続助成
①がん領域②精神・神経・脳領域③感染領域④基礎⑤臨床</t>
    <rPh sb="2" eb="5">
      <t>イガクケイ</t>
    </rPh>
    <rPh sb="5" eb="7">
      <t>ケンキュウ</t>
    </rPh>
    <rPh sb="7" eb="9">
      <t>ケイゾク</t>
    </rPh>
    <rPh sb="9" eb="11">
      <t>ジョセイ</t>
    </rPh>
    <phoneticPr fontId="1"/>
  </si>
  <si>
    <t>応募資格：2020年度の被助成者で2022年度未応募者
2021年度の被助成者</t>
    <rPh sb="0" eb="2">
      <t>オウボ</t>
    </rPh>
    <rPh sb="2" eb="4">
      <t>シカク</t>
    </rPh>
    <rPh sb="9" eb="11">
      <t>ネンド</t>
    </rPh>
    <rPh sb="12" eb="16">
      <t>ヒジョセイシャ</t>
    </rPh>
    <rPh sb="21" eb="23">
      <t>ネンド</t>
    </rPh>
    <rPh sb="23" eb="27">
      <t>ミオウボシャ</t>
    </rPh>
    <rPh sb="32" eb="34">
      <t>ネンド</t>
    </rPh>
    <rPh sb="35" eb="39">
      <t>ヒジョセイシャ</t>
    </rPh>
    <phoneticPr fontId="1"/>
  </si>
  <si>
    <t>※応募にあたっての留意事項あり</t>
    <rPh sb="1" eb="3">
      <t>オウボ</t>
    </rPh>
    <rPh sb="9" eb="11">
      <t>リュウイ</t>
    </rPh>
    <rPh sb="11" eb="13">
      <t>ジコウ</t>
    </rPh>
    <phoneticPr fontId="1"/>
  </si>
  <si>
    <t>-</t>
    <phoneticPr fontId="1"/>
  </si>
  <si>
    <t>22-273</t>
    <phoneticPr fontId="1"/>
  </si>
  <si>
    <t>NPO法人日本メディカルハーブ協会</t>
    <rPh sb="3" eb="5">
      <t>ホウジン</t>
    </rPh>
    <rPh sb="5" eb="7">
      <t>ニホン</t>
    </rPh>
    <rPh sb="15" eb="17">
      <t>キョウカイ</t>
    </rPh>
    <phoneticPr fontId="1"/>
  </si>
  <si>
    <t>2023年度メディカルハーブ研究助成募集</t>
    <rPh sb="4" eb="6">
      <t>ネンド</t>
    </rPh>
    <rPh sb="14" eb="16">
      <t>ケンキュウ</t>
    </rPh>
    <rPh sb="16" eb="18">
      <t>ジョセイ</t>
    </rPh>
    <rPh sb="18" eb="20">
      <t>ボシュウ</t>
    </rPh>
    <phoneticPr fontId="1"/>
  </si>
  <si>
    <t>【研究対象】
メディカルハーブの有用性や機能性、相互作用に関する研究など、幅広い調査・研究</t>
    <rPh sb="1" eb="3">
      <t>ケンキュウ</t>
    </rPh>
    <rPh sb="3" eb="5">
      <t>タイショウ</t>
    </rPh>
    <rPh sb="16" eb="19">
      <t>ユウヨウセイ</t>
    </rPh>
    <rPh sb="20" eb="23">
      <t>キノウセイ</t>
    </rPh>
    <rPh sb="24" eb="26">
      <t>ソウゴ</t>
    </rPh>
    <rPh sb="26" eb="28">
      <t>サヨウ</t>
    </rPh>
    <rPh sb="29" eb="30">
      <t>カン</t>
    </rPh>
    <rPh sb="32" eb="34">
      <t>ケンキュウ</t>
    </rPh>
    <rPh sb="37" eb="39">
      <t>ハバヒロ</t>
    </rPh>
    <rPh sb="40" eb="42">
      <t>チョウサ</t>
    </rPh>
    <rPh sb="43" eb="45">
      <t>ケンキュウ</t>
    </rPh>
    <phoneticPr fontId="1"/>
  </si>
  <si>
    <t>2023年5月上旬</t>
    <rPh sb="4" eb="5">
      <t>ネン</t>
    </rPh>
    <rPh sb="6" eb="7">
      <t>ガツ</t>
    </rPh>
    <rPh sb="7" eb="9">
      <t>ジョウジュン</t>
    </rPh>
    <phoneticPr fontId="1"/>
  </si>
  <si>
    <t>https://www.medicalherb.or.jp/research/research-grant-program</t>
    <phoneticPr fontId="1"/>
  </si>
  <si>
    <t>22-274</t>
    <phoneticPr fontId="1"/>
  </si>
  <si>
    <t>京田辺市</t>
    <rPh sb="0" eb="4">
      <t>キョウタナベシ</t>
    </rPh>
    <phoneticPr fontId="1"/>
  </si>
  <si>
    <t>令和5年度京田辺市大学連携地域貢献研究事業研究者募集</t>
    <rPh sb="0" eb="2">
      <t>レイワ</t>
    </rPh>
    <rPh sb="3" eb="5">
      <t>ネンド</t>
    </rPh>
    <rPh sb="5" eb="9">
      <t>キョウタナベシ</t>
    </rPh>
    <rPh sb="9" eb="11">
      <t>ダイガク</t>
    </rPh>
    <rPh sb="11" eb="13">
      <t>レンケイ</t>
    </rPh>
    <rPh sb="13" eb="15">
      <t>チイキ</t>
    </rPh>
    <rPh sb="15" eb="17">
      <t>コウケン</t>
    </rPh>
    <rPh sb="17" eb="19">
      <t>ケンキュウ</t>
    </rPh>
    <rPh sb="19" eb="21">
      <t>ジギョウ</t>
    </rPh>
    <rPh sb="21" eb="24">
      <t>ケンキュウシャ</t>
    </rPh>
    <rPh sb="24" eb="26">
      <t>ボシュウ</t>
    </rPh>
    <phoneticPr fontId="1"/>
  </si>
  <si>
    <t>【募集テーマ】
1学生に地域との交流や愛着を持ってもらえるような空き家・空き室の利活用方法について
2.在住外国人が真に必要な生活ガイドブック掲載内容について
3.コロナ禍における府内少年少女合唱団の動向と今後の展望について
4.異世代間交流スペースの活性化について
5.「情報が必要な人に届く」ツールとシステムについて
6.子ども、大学生、ボランティア-世代間交流が充実した子ども食堂の運営について
7.市民の文化活動による「絆」作りと地域活性化
8.農を基本とした観光・福祉との連携による地域づくり</t>
    <rPh sb="1" eb="3">
      <t>ボシュウ</t>
    </rPh>
    <phoneticPr fontId="1"/>
  </si>
  <si>
    <t>2023年3月上旬</t>
    <rPh sb="4" eb="5">
      <t>ネン</t>
    </rPh>
    <rPh sb="6" eb="7">
      <t>ガツ</t>
    </rPh>
    <rPh sb="7" eb="9">
      <t>ジョウジュン</t>
    </rPh>
    <phoneticPr fontId="1"/>
  </si>
  <si>
    <t>締切：2/28（火）
直接持参または郵送にて提出</t>
    <rPh sb="0" eb="2">
      <t>シメキリ</t>
    </rPh>
    <rPh sb="8" eb="9">
      <t>カ</t>
    </rPh>
    <rPh sb="11" eb="13">
      <t>チョクセツ</t>
    </rPh>
    <rPh sb="13" eb="15">
      <t>ジサン</t>
    </rPh>
    <rPh sb="18" eb="20">
      <t>ユウソウ</t>
    </rPh>
    <rPh sb="22" eb="24">
      <t>テイシュツ</t>
    </rPh>
    <phoneticPr fontId="1"/>
  </si>
  <si>
    <t>締切：2/10（金）郵送にて提出</t>
    <rPh sb="0" eb="2">
      <t>シメキリ</t>
    </rPh>
    <rPh sb="8" eb="9">
      <t>キン</t>
    </rPh>
    <rPh sb="10" eb="12">
      <t>ユウソウ</t>
    </rPh>
    <rPh sb="14" eb="16">
      <t>テイシュツ</t>
    </rPh>
    <phoneticPr fontId="1"/>
  </si>
  <si>
    <t>22-275</t>
    <phoneticPr fontId="1"/>
  </si>
  <si>
    <t>大阪市経済戦略局</t>
    <rPh sb="0" eb="3">
      <t>オオサカシ</t>
    </rPh>
    <rPh sb="3" eb="5">
      <t>ケイザイ</t>
    </rPh>
    <rPh sb="5" eb="7">
      <t>センリャク</t>
    </rPh>
    <rPh sb="7" eb="8">
      <t>キョク</t>
    </rPh>
    <phoneticPr fontId="1"/>
  </si>
  <si>
    <t>産学連携した研究開発に取り組む大学募集～令和5年度　大阪市イノベーション創出支援補助金～</t>
    <rPh sb="0" eb="2">
      <t>サンガク</t>
    </rPh>
    <rPh sb="2" eb="4">
      <t>レンケイ</t>
    </rPh>
    <rPh sb="6" eb="8">
      <t>ケンキュウ</t>
    </rPh>
    <rPh sb="8" eb="10">
      <t>カイハツ</t>
    </rPh>
    <rPh sb="11" eb="12">
      <t>ト</t>
    </rPh>
    <rPh sb="13" eb="14">
      <t>ク</t>
    </rPh>
    <rPh sb="15" eb="17">
      <t>ダイガク</t>
    </rPh>
    <rPh sb="17" eb="19">
      <t>ボシュウ</t>
    </rPh>
    <rPh sb="20" eb="22">
      <t>レイワ</t>
    </rPh>
    <rPh sb="23" eb="25">
      <t>ネンド</t>
    </rPh>
    <rPh sb="26" eb="29">
      <t>オオサカシ</t>
    </rPh>
    <rPh sb="36" eb="38">
      <t>ソウシュツ</t>
    </rPh>
    <rPh sb="38" eb="40">
      <t>シエン</t>
    </rPh>
    <rPh sb="40" eb="43">
      <t>ホジョキン</t>
    </rPh>
    <phoneticPr fontId="1"/>
  </si>
  <si>
    <t>https://www.city.osaka.lg.jp/keizaisenryaku/page/0000586686.html</t>
    <phoneticPr fontId="1"/>
  </si>
  <si>
    <t xml:space="preserve">
補助対象経費の2分の1
上限2,000
</t>
    <rPh sb="1" eb="3">
      <t>ホジョ</t>
    </rPh>
    <rPh sb="3" eb="5">
      <t>タイショウ</t>
    </rPh>
    <rPh sb="5" eb="7">
      <t>ケイヒ</t>
    </rPh>
    <rPh sb="9" eb="10">
      <t>ブン</t>
    </rPh>
    <rPh sb="13" eb="15">
      <t>ジョウゲン</t>
    </rPh>
    <phoneticPr fontId="1"/>
  </si>
  <si>
    <t>【補助対象事業】
産学連携による研究開発事業
研究成果・技術の実用性を検証する事業</t>
    <rPh sb="1" eb="3">
      <t>ホジョ</t>
    </rPh>
    <rPh sb="3" eb="5">
      <t>タイショウ</t>
    </rPh>
    <rPh sb="5" eb="7">
      <t>ジギョウ</t>
    </rPh>
    <rPh sb="9" eb="11">
      <t>サンガク</t>
    </rPh>
    <rPh sb="11" eb="13">
      <t>レンケイ</t>
    </rPh>
    <rPh sb="16" eb="18">
      <t>ケンキュウ</t>
    </rPh>
    <rPh sb="18" eb="20">
      <t>カイハツ</t>
    </rPh>
    <rPh sb="20" eb="22">
      <t>ジギョウ</t>
    </rPh>
    <rPh sb="23" eb="25">
      <t>ケンキュウ</t>
    </rPh>
    <rPh sb="25" eb="27">
      <t>セイカ</t>
    </rPh>
    <rPh sb="28" eb="30">
      <t>ギジュツ</t>
    </rPh>
    <rPh sb="31" eb="34">
      <t>ジツヨウセイ</t>
    </rPh>
    <rPh sb="35" eb="37">
      <t>ケンショウ</t>
    </rPh>
    <rPh sb="39" eb="41">
      <t>ジギョウ</t>
    </rPh>
    <phoneticPr fontId="1"/>
  </si>
  <si>
    <t>2023年4月以降</t>
    <rPh sb="4" eb="5">
      <t>ネン</t>
    </rPh>
    <rPh sb="6" eb="7">
      <t>ガツ</t>
    </rPh>
    <rPh sb="7" eb="9">
      <t>イコウ</t>
    </rPh>
    <phoneticPr fontId="1"/>
  </si>
  <si>
    <t>令和5年度大阪市予算案の議決を経て効力を発する</t>
    <rPh sb="0" eb="2">
      <t>レイワ</t>
    </rPh>
    <rPh sb="3" eb="4">
      <t>ネン</t>
    </rPh>
    <rPh sb="4" eb="5">
      <t>ド</t>
    </rPh>
    <rPh sb="5" eb="8">
      <t>オオサカシ</t>
    </rPh>
    <rPh sb="8" eb="11">
      <t>ヨサンアン</t>
    </rPh>
    <rPh sb="12" eb="14">
      <t>ギケツ</t>
    </rPh>
    <rPh sb="15" eb="16">
      <t>ヘ</t>
    </rPh>
    <rPh sb="17" eb="19">
      <t>コウリョク</t>
    </rPh>
    <rPh sb="20" eb="21">
      <t>ハッ</t>
    </rPh>
    <phoneticPr fontId="1"/>
  </si>
  <si>
    <t>群馬大学生体調節研究所</t>
    <phoneticPr fontId="1"/>
  </si>
  <si>
    <t>「内分泌・代謝学共同研究拠点」共同研究公募</t>
    <phoneticPr fontId="1"/>
  </si>
  <si>
    <t xml:space="preserve">【募集課題】
1.糖尿病、肥満関連の研究課題
2.若手（学位取得後8年以内）
3.外国研究社の研究課題
4.創薬・イノベーションの研究課題（生活習慣病を対象とした創薬シーズの探索
5.拠点ネットワーク推進課題
</t>
    <rPh sb="1" eb="3">
      <t>ボシュウ</t>
    </rPh>
    <rPh sb="3" eb="5">
      <t>カダイ</t>
    </rPh>
    <rPh sb="9" eb="12">
      <t>トウニョウビョウ</t>
    </rPh>
    <rPh sb="13" eb="17">
      <t>ヒマンカンレン</t>
    </rPh>
    <rPh sb="18" eb="20">
      <t>ケンキュウ</t>
    </rPh>
    <rPh sb="20" eb="22">
      <t>カダイ</t>
    </rPh>
    <rPh sb="25" eb="27">
      <t>ワカテ</t>
    </rPh>
    <rPh sb="28" eb="30">
      <t>ガクイ</t>
    </rPh>
    <rPh sb="30" eb="33">
      <t>シュトクゴ</t>
    </rPh>
    <rPh sb="34" eb="35">
      <t>ネン</t>
    </rPh>
    <rPh sb="35" eb="37">
      <t>イナイ</t>
    </rPh>
    <rPh sb="41" eb="43">
      <t>ガイコク</t>
    </rPh>
    <rPh sb="43" eb="45">
      <t>ケンキュウ</t>
    </rPh>
    <rPh sb="45" eb="46">
      <t>シャ</t>
    </rPh>
    <rPh sb="47" eb="49">
      <t>ケンキュウ</t>
    </rPh>
    <rPh sb="49" eb="51">
      <t>カダイ</t>
    </rPh>
    <rPh sb="54" eb="56">
      <t>ソウヤク</t>
    </rPh>
    <rPh sb="65" eb="67">
      <t>ケンキュウ</t>
    </rPh>
    <rPh sb="67" eb="69">
      <t>カダイ</t>
    </rPh>
    <rPh sb="70" eb="72">
      <t>セイカツ</t>
    </rPh>
    <rPh sb="72" eb="75">
      <t>シュウカンビョウ</t>
    </rPh>
    <rPh sb="76" eb="78">
      <t>タイショウ</t>
    </rPh>
    <rPh sb="81" eb="83">
      <t>ソウヤク</t>
    </rPh>
    <rPh sb="87" eb="89">
      <t>タンサク</t>
    </rPh>
    <rPh sb="92" eb="94">
      <t>キョテン</t>
    </rPh>
    <rPh sb="100" eb="102">
      <t>スイシン</t>
    </rPh>
    <rPh sb="102" eb="104">
      <t>カダイ</t>
    </rPh>
    <phoneticPr fontId="1"/>
  </si>
  <si>
    <t>※若手研究者は、研究開始年度の4月1日現在において学位取得後8年を越えていない研究者</t>
    <rPh sb="1" eb="3">
      <t>ワカテ</t>
    </rPh>
    <rPh sb="3" eb="5">
      <t>ケンキュウ</t>
    </rPh>
    <rPh sb="5" eb="6">
      <t>シャ</t>
    </rPh>
    <rPh sb="8" eb="10">
      <t>ケンキュウ</t>
    </rPh>
    <rPh sb="10" eb="12">
      <t>カイシ</t>
    </rPh>
    <rPh sb="12" eb="14">
      <t>ネンド</t>
    </rPh>
    <rPh sb="16" eb="17">
      <t>ガツ</t>
    </rPh>
    <rPh sb="18" eb="19">
      <t>ヒ</t>
    </rPh>
    <rPh sb="19" eb="21">
      <t>ゲンザイ</t>
    </rPh>
    <rPh sb="25" eb="27">
      <t>ガクイ</t>
    </rPh>
    <rPh sb="27" eb="30">
      <t>シュトクゴ</t>
    </rPh>
    <rPh sb="31" eb="32">
      <t>ネン</t>
    </rPh>
    <rPh sb="33" eb="34">
      <t>コ</t>
    </rPh>
    <rPh sb="39" eb="42">
      <t>ケンキュウシャ</t>
    </rPh>
    <phoneticPr fontId="1"/>
  </si>
  <si>
    <t>https://www.imcr.gunma-u.ac.jp/?page_id=6820</t>
    <phoneticPr fontId="1"/>
  </si>
  <si>
    <t>2023年3月以降</t>
    <rPh sb="4" eb="5">
      <t>ネン</t>
    </rPh>
    <rPh sb="6" eb="7">
      <t>ガツ</t>
    </rPh>
    <rPh sb="7" eb="9">
      <t>イコウ</t>
    </rPh>
    <phoneticPr fontId="1"/>
  </si>
  <si>
    <t>22-276</t>
    <phoneticPr fontId="1"/>
  </si>
  <si>
    <t>22-277</t>
    <phoneticPr fontId="1"/>
  </si>
  <si>
    <t>2023年度　PIセットアップ研究助成応募要領</t>
    <rPh sb="4" eb="6">
      <t>ネンド</t>
    </rPh>
    <rPh sb="15" eb="17">
      <t>ケンキュウ</t>
    </rPh>
    <rPh sb="17" eb="19">
      <t>ジョセイ</t>
    </rPh>
    <rPh sb="19" eb="21">
      <t>オウボ</t>
    </rPh>
    <rPh sb="21" eb="23">
      <t>ヨウリョウ</t>
    </rPh>
    <phoneticPr fontId="1"/>
  </si>
  <si>
    <t>【助成対象】
生命科学研究分野：基礎生物学研究及び疾病原因・病態に関する研究
創薬基盤研究分野：新規生体機能物質の創出を目的とした研究・技術開発
新領域研究分野：上記2分野に属さない、新分野・境界領域研究（社会医学系の研究や簡単な調査研究等も含む）</t>
    <rPh sb="1" eb="3">
      <t>ジョセイ</t>
    </rPh>
    <rPh sb="3" eb="5">
      <t>タイショウ</t>
    </rPh>
    <rPh sb="7" eb="9">
      <t>セイメイ</t>
    </rPh>
    <rPh sb="9" eb="11">
      <t>カガク</t>
    </rPh>
    <rPh sb="11" eb="13">
      <t>ケンキュウ</t>
    </rPh>
    <rPh sb="13" eb="15">
      <t>ブンヤ</t>
    </rPh>
    <rPh sb="16" eb="18">
      <t>キソ</t>
    </rPh>
    <rPh sb="18" eb="20">
      <t>セイブツ</t>
    </rPh>
    <rPh sb="20" eb="21">
      <t>ガク</t>
    </rPh>
    <rPh sb="21" eb="23">
      <t>ケンキュウ</t>
    </rPh>
    <rPh sb="23" eb="24">
      <t>オヨ</t>
    </rPh>
    <rPh sb="25" eb="27">
      <t>シッペイ</t>
    </rPh>
    <rPh sb="27" eb="29">
      <t>ゲンイン</t>
    </rPh>
    <rPh sb="30" eb="32">
      <t>ビョウタイ</t>
    </rPh>
    <rPh sb="33" eb="34">
      <t>カン</t>
    </rPh>
    <rPh sb="36" eb="38">
      <t>ケンキュウ</t>
    </rPh>
    <rPh sb="40" eb="42">
      <t>ソウヤク</t>
    </rPh>
    <rPh sb="42" eb="44">
      <t>キバン</t>
    </rPh>
    <rPh sb="44" eb="46">
      <t>ケンキュウ</t>
    </rPh>
    <rPh sb="46" eb="48">
      <t>ブンヤ</t>
    </rPh>
    <rPh sb="49" eb="51">
      <t>シンキ</t>
    </rPh>
    <rPh sb="51" eb="53">
      <t>セイタイ</t>
    </rPh>
    <rPh sb="53" eb="55">
      <t>キノウ</t>
    </rPh>
    <rPh sb="55" eb="57">
      <t>ブッシツ</t>
    </rPh>
    <rPh sb="58" eb="60">
      <t>ソウシュツ</t>
    </rPh>
    <rPh sb="61" eb="63">
      <t>モクテキ</t>
    </rPh>
    <rPh sb="66" eb="68">
      <t>ケンキュウ</t>
    </rPh>
    <rPh sb="69" eb="71">
      <t>ギジュツ</t>
    </rPh>
    <rPh sb="71" eb="73">
      <t>カイハツ</t>
    </rPh>
    <rPh sb="75" eb="78">
      <t>シンリョウイキ</t>
    </rPh>
    <rPh sb="78" eb="80">
      <t>ケンキュウ</t>
    </rPh>
    <rPh sb="80" eb="82">
      <t>ブンヤ</t>
    </rPh>
    <rPh sb="83" eb="85">
      <t>ジョウキ</t>
    </rPh>
    <rPh sb="86" eb="88">
      <t>ブンヤ</t>
    </rPh>
    <rPh sb="89" eb="90">
      <t>ゾク</t>
    </rPh>
    <rPh sb="94" eb="97">
      <t>シンブンヤ</t>
    </rPh>
    <rPh sb="98" eb="100">
      <t>キョウカイ</t>
    </rPh>
    <rPh sb="100" eb="102">
      <t>リョウイキ</t>
    </rPh>
    <rPh sb="102" eb="104">
      <t>ケンキュウ</t>
    </rPh>
    <rPh sb="105" eb="107">
      <t>シャカイ</t>
    </rPh>
    <rPh sb="107" eb="110">
      <t>イガクケイ</t>
    </rPh>
    <rPh sb="111" eb="113">
      <t>ケンキュウ</t>
    </rPh>
    <rPh sb="114" eb="116">
      <t>カンタン</t>
    </rPh>
    <rPh sb="117" eb="119">
      <t>チョウサ</t>
    </rPh>
    <rPh sb="119" eb="122">
      <t>ケンキュウトウ</t>
    </rPh>
    <rPh sb="123" eb="124">
      <t>フク</t>
    </rPh>
    <phoneticPr fontId="1"/>
  </si>
  <si>
    <t>2023年6月末</t>
    <rPh sb="4" eb="5">
      <t>ネン</t>
    </rPh>
    <rPh sb="6" eb="7">
      <t>ガツ</t>
    </rPh>
    <rPh sb="7" eb="8">
      <t>マツ</t>
    </rPh>
    <phoneticPr fontId="1"/>
  </si>
  <si>
    <t>https://www.city.kyotanabe.lg.jp/0000018788.html</t>
    <phoneticPr fontId="1"/>
  </si>
  <si>
    <t>https://www.ds-fdn.or.jp/support/pi.html</t>
    <phoneticPr fontId="1"/>
  </si>
  <si>
    <t>推薦</t>
    <rPh sb="0" eb="2">
      <t>スイセン</t>
    </rPh>
    <phoneticPr fontId="1"/>
  </si>
  <si>
    <t>22-278</t>
    <phoneticPr fontId="1"/>
  </si>
  <si>
    <t>公益財団法人　関西エネルギー・リサイクル科学振興財団</t>
    <rPh sb="0" eb="6">
      <t>コウエキザイダンホウジン</t>
    </rPh>
    <rPh sb="7" eb="9">
      <t>カンサイ</t>
    </rPh>
    <rPh sb="20" eb="22">
      <t>カガク</t>
    </rPh>
    <rPh sb="22" eb="24">
      <t>シンコウ</t>
    </rPh>
    <rPh sb="24" eb="26">
      <t>ザイダン</t>
    </rPh>
    <phoneticPr fontId="1"/>
  </si>
  <si>
    <t>第32回　エネルギー・リサイクル分野　助成事業</t>
    <rPh sb="0" eb="1">
      <t>ダイ</t>
    </rPh>
    <rPh sb="3" eb="4">
      <t>カイ</t>
    </rPh>
    <rPh sb="16" eb="18">
      <t>ブンヤ</t>
    </rPh>
    <rPh sb="19" eb="21">
      <t>ジョセイ</t>
    </rPh>
    <rPh sb="21" eb="23">
      <t>ジギョウ</t>
    </rPh>
    <phoneticPr fontId="1"/>
  </si>
  <si>
    <t>推薦</t>
    <rPh sb="0" eb="2">
      <t>スイセン</t>
    </rPh>
    <phoneticPr fontId="1"/>
  </si>
  <si>
    <t>若手研究者（概ね40歳以下）、研究歴が短い者（概ね研究歴10年未満）</t>
    <rPh sb="0" eb="2">
      <t>ワカテ</t>
    </rPh>
    <rPh sb="2" eb="5">
      <t>ケンキュウシャ</t>
    </rPh>
    <rPh sb="6" eb="7">
      <t>オオム</t>
    </rPh>
    <rPh sb="10" eb="11">
      <t>サイ</t>
    </rPh>
    <rPh sb="11" eb="13">
      <t>イカ</t>
    </rPh>
    <rPh sb="15" eb="18">
      <t>ケンキュウレキ</t>
    </rPh>
    <rPh sb="19" eb="20">
      <t>ミジカ</t>
    </rPh>
    <rPh sb="21" eb="22">
      <t>モノ</t>
    </rPh>
    <rPh sb="23" eb="24">
      <t>オオム</t>
    </rPh>
    <rPh sb="25" eb="28">
      <t>ケンキュウレキ</t>
    </rPh>
    <rPh sb="30" eb="31">
      <t>ネン</t>
    </rPh>
    <rPh sb="31" eb="33">
      <t>ミマン</t>
    </rPh>
    <phoneticPr fontId="1"/>
  </si>
  <si>
    <t>渡航：200
招聘：500</t>
    <rPh sb="0" eb="2">
      <t>トコウ</t>
    </rPh>
    <rPh sb="7" eb="9">
      <t>ショウヘイ</t>
    </rPh>
    <phoneticPr fontId="1"/>
  </si>
  <si>
    <t>締切日は渡航又は招聘時期によって異なる
①2023年2月28日
②2023年7月31日</t>
    <rPh sb="0" eb="2">
      <t>シメキリ</t>
    </rPh>
    <rPh sb="2" eb="3">
      <t>ヒ</t>
    </rPh>
    <rPh sb="4" eb="6">
      <t>トコウ</t>
    </rPh>
    <rPh sb="6" eb="7">
      <t>マタ</t>
    </rPh>
    <rPh sb="8" eb="12">
      <t>ショウヘイジキ</t>
    </rPh>
    <rPh sb="16" eb="17">
      <t>コト</t>
    </rPh>
    <rPh sb="25" eb="26">
      <t>ネン</t>
    </rPh>
    <rPh sb="27" eb="28">
      <t>ガツ</t>
    </rPh>
    <rPh sb="30" eb="31">
      <t>ヒ</t>
    </rPh>
    <rPh sb="37" eb="38">
      <t>ネン</t>
    </rPh>
    <rPh sb="39" eb="40">
      <t>ガツ</t>
    </rPh>
    <rPh sb="42" eb="43">
      <t>ヒ</t>
    </rPh>
    <phoneticPr fontId="1"/>
  </si>
  <si>
    <t>https://www.krf.or.jp/category/guide/research</t>
  </si>
  <si>
    <t>https://www.krf.or.jp/category/guide/research</t>
    <phoneticPr fontId="1"/>
  </si>
  <si>
    <r>
      <rPr>
        <b/>
        <sz val="8"/>
        <color theme="1"/>
        <rFont val="游ゴシック"/>
        <family val="3"/>
        <charset val="128"/>
      </rPr>
      <t>国際交流活動助成</t>
    </r>
    <r>
      <rPr>
        <sz val="8"/>
        <color theme="1"/>
        <rFont val="游ゴシック"/>
        <family val="3"/>
        <charset val="128"/>
      </rPr>
      <t xml:space="preserve">
1）研究者海外渡航
①2023年4月～11月　②2023年10月～2024年6月
2）海外研究者招聘
①2023年4月～2024年4月　②2023年10月～2024年6月</t>
    </r>
    <rPh sb="0" eb="2">
      <t>コクサイ</t>
    </rPh>
    <rPh sb="2" eb="4">
      <t>コウリュウ</t>
    </rPh>
    <rPh sb="4" eb="6">
      <t>カツドウ</t>
    </rPh>
    <rPh sb="6" eb="8">
      <t>ジョセイ</t>
    </rPh>
    <rPh sb="11" eb="14">
      <t>ケンキュウシャ</t>
    </rPh>
    <rPh sb="14" eb="16">
      <t>カイガイ</t>
    </rPh>
    <rPh sb="16" eb="18">
      <t>トコウ</t>
    </rPh>
    <rPh sb="24" eb="25">
      <t>ネン</t>
    </rPh>
    <rPh sb="26" eb="27">
      <t>ガツ</t>
    </rPh>
    <rPh sb="30" eb="31">
      <t>ガツ</t>
    </rPh>
    <rPh sb="37" eb="38">
      <t>ネン</t>
    </rPh>
    <rPh sb="40" eb="41">
      <t>ガツ</t>
    </rPh>
    <rPh sb="46" eb="47">
      <t>ネン</t>
    </rPh>
    <rPh sb="48" eb="49">
      <t>ガツ</t>
    </rPh>
    <rPh sb="53" eb="55">
      <t>カイガイ</t>
    </rPh>
    <rPh sb="55" eb="58">
      <t>ケンキュウシャ</t>
    </rPh>
    <rPh sb="58" eb="60">
      <t>ショウヘイ</t>
    </rPh>
    <rPh sb="74" eb="75">
      <t>ネン</t>
    </rPh>
    <phoneticPr fontId="1"/>
  </si>
  <si>
    <r>
      <t xml:space="preserve">研究成果の出版助成
</t>
    </r>
    <r>
      <rPr>
        <sz val="8"/>
        <color theme="1"/>
        <rFont val="游ゴシック"/>
        <family val="3"/>
        <charset val="128"/>
      </rPr>
      <t>論文掲載時期</t>
    </r>
    <r>
      <rPr>
        <b/>
        <sz val="8"/>
        <color theme="1"/>
        <rFont val="游ゴシック"/>
        <family val="3"/>
        <charset val="128"/>
      </rPr>
      <t xml:space="preserve">
</t>
    </r>
    <r>
      <rPr>
        <sz val="8"/>
        <color theme="1"/>
        <rFont val="游ゴシック"/>
        <family val="3"/>
        <charset val="128"/>
      </rPr>
      <t>①2023年1月～2024年3月　②2023年4月～2024年3月</t>
    </r>
    <rPh sb="0" eb="2">
      <t>ケンキュウ</t>
    </rPh>
    <rPh sb="2" eb="4">
      <t>セイカ</t>
    </rPh>
    <rPh sb="5" eb="9">
      <t>シュッパンジョセイ</t>
    </rPh>
    <rPh sb="10" eb="12">
      <t>ロンブン</t>
    </rPh>
    <rPh sb="12" eb="14">
      <t>ケイサイ</t>
    </rPh>
    <rPh sb="14" eb="16">
      <t>ジキ</t>
    </rPh>
    <rPh sb="30" eb="31">
      <t>ネン</t>
    </rPh>
    <phoneticPr fontId="1"/>
  </si>
  <si>
    <t>締切日は掲載時期によって異なる
①2023年2月28日
②2023年7月31日</t>
    <rPh sb="0" eb="2">
      <t>シメキリ</t>
    </rPh>
    <rPh sb="2" eb="3">
      <t>ヒ</t>
    </rPh>
    <rPh sb="4" eb="6">
      <t>ケイサイ</t>
    </rPh>
    <rPh sb="6" eb="8">
      <t>ジキ</t>
    </rPh>
    <rPh sb="12" eb="13">
      <t>コト</t>
    </rPh>
    <rPh sb="21" eb="22">
      <t>ネン</t>
    </rPh>
    <rPh sb="23" eb="24">
      <t>ガツ</t>
    </rPh>
    <rPh sb="26" eb="27">
      <t>ヒ</t>
    </rPh>
    <rPh sb="33" eb="34">
      <t>ネン</t>
    </rPh>
    <rPh sb="35" eb="36">
      <t>ガツ</t>
    </rPh>
    <rPh sb="38" eb="39">
      <t>ヒ</t>
    </rPh>
    <phoneticPr fontId="1"/>
  </si>
  <si>
    <r>
      <t xml:space="preserve">研究発表会等の開催助成
</t>
    </r>
    <r>
      <rPr>
        <sz val="8"/>
        <color theme="1"/>
        <rFont val="游ゴシック"/>
        <family val="3"/>
        <charset val="128"/>
      </rPr>
      <t>①2023年4月～2023年11月　②2023年10月～2024年6月</t>
    </r>
    <rPh sb="0" eb="2">
      <t>ケンキュウ</t>
    </rPh>
    <rPh sb="2" eb="5">
      <t>ハッピョウカイ</t>
    </rPh>
    <rPh sb="5" eb="6">
      <t>トウ</t>
    </rPh>
    <rPh sb="7" eb="9">
      <t>カイサイ</t>
    </rPh>
    <rPh sb="9" eb="11">
      <t>ジョセイ</t>
    </rPh>
    <phoneticPr fontId="1"/>
  </si>
  <si>
    <t>-</t>
    <phoneticPr fontId="1"/>
  </si>
  <si>
    <t>2024年3月頃
贈呈式</t>
    <rPh sb="4" eb="5">
      <t>ネン</t>
    </rPh>
    <rPh sb="6" eb="7">
      <t>ガツ</t>
    </rPh>
    <rPh sb="7" eb="8">
      <t>コロ</t>
    </rPh>
    <rPh sb="9" eb="12">
      <t>ゾウテイシキ</t>
    </rPh>
    <phoneticPr fontId="1"/>
  </si>
  <si>
    <t>締切日は開催時期によって異なる
①2023年2月28日
②2023年7月31日</t>
    <rPh sb="0" eb="2">
      <t>シメキリ</t>
    </rPh>
    <rPh sb="2" eb="3">
      <t>ヒ</t>
    </rPh>
    <rPh sb="4" eb="6">
      <t>カイサイ</t>
    </rPh>
    <rPh sb="6" eb="8">
      <t>ジキ</t>
    </rPh>
    <rPh sb="12" eb="13">
      <t>コト</t>
    </rPh>
    <rPh sb="21" eb="22">
      <t>ネン</t>
    </rPh>
    <rPh sb="23" eb="24">
      <t>ガツ</t>
    </rPh>
    <rPh sb="26" eb="27">
      <t>ヒ</t>
    </rPh>
    <rPh sb="33" eb="34">
      <t>ネン</t>
    </rPh>
    <rPh sb="35" eb="36">
      <t>ガツ</t>
    </rPh>
    <rPh sb="38" eb="39">
      <t>ヒ</t>
    </rPh>
    <phoneticPr fontId="1"/>
  </si>
  <si>
    <t>第29回　総合防災科学分野　助成事業</t>
    <rPh sb="0" eb="1">
      <t>ダイ</t>
    </rPh>
    <rPh sb="3" eb="4">
      <t>カイ</t>
    </rPh>
    <rPh sb="5" eb="9">
      <t>ソウゴウボウサイ</t>
    </rPh>
    <rPh sb="9" eb="11">
      <t>カガク</t>
    </rPh>
    <rPh sb="11" eb="13">
      <t>ブンヤ</t>
    </rPh>
    <rPh sb="14" eb="16">
      <t>ジョセイ</t>
    </rPh>
    <rPh sb="16" eb="18">
      <t>ジギョウ</t>
    </rPh>
    <phoneticPr fontId="1"/>
  </si>
  <si>
    <t xml:space="preserve">キーワード：「災害と社会システム」「災害と情報システム」「災害と人間行動」
研究助成
</t>
    <rPh sb="7" eb="9">
      <t>サイガイ</t>
    </rPh>
    <rPh sb="10" eb="12">
      <t>シャカイ</t>
    </rPh>
    <rPh sb="18" eb="20">
      <t>サイガイ</t>
    </rPh>
    <rPh sb="21" eb="23">
      <t>ジョウホウ</t>
    </rPh>
    <rPh sb="29" eb="31">
      <t>サイガイ</t>
    </rPh>
    <rPh sb="32" eb="34">
      <t>ニンゲン</t>
    </rPh>
    <rPh sb="34" eb="36">
      <t>コウドウ</t>
    </rPh>
    <rPh sb="38" eb="40">
      <t>ケンキュウ</t>
    </rPh>
    <rPh sb="40" eb="42">
      <t>ジョセイ</t>
    </rPh>
    <phoneticPr fontId="1"/>
  </si>
  <si>
    <t xml:space="preserve">
研究助成
キーワード：「革新的なエネルギーや環境・リサイクルに関する技術・システム」「従来のエネルギーや環境・リサイクル関連技術・システムの効率向上・高度化」「新しい社会や生活様式とエネルギー・環境」
</t>
    <rPh sb="13" eb="16">
      <t>カクシンテキ</t>
    </rPh>
    <rPh sb="23" eb="25">
      <t>カンキョウ</t>
    </rPh>
    <rPh sb="32" eb="33">
      <t>カン</t>
    </rPh>
    <rPh sb="35" eb="37">
      <t>ギジュツ</t>
    </rPh>
    <rPh sb="44" eb="46">
      <t>ジュウライ</t>
    </rPh>
    <rPh sb="53" eb="55">
      <t>カンキョウ</t>
    </rPh>
    <rPh sb="61" eb="63">
      <t>カンレン</t>
    </rPh>
    <rPh sb="63" eb="65">
      <t>ギジュツ</t>
    </rPh>
    <rPh sb="71" eb="73">
      <t>コウリツ</t>
    </rPh>
    <rPh sb="73" eb="75">
      <t>コウジョウ</t>
    </rPh>
    <rPh sb="76" eb="79">
      <t>コウドカ</t>
    </rPh>
    <rPh sb="81" eb="82">
      <t>アタラ</t>
    </rPh>
    <rPh sb="84" eb="86">
      <t>シャカイ</t>
    </rPh>
    <rPh sb="87" eb="89">
      <t>セイカツ</t>
    </rPh>
    <rPh sb="89" eb="91">
      <t>ヨウシキ</t>
    </rPh>
    <rPh sb="98" eb="100">
      <t>カンキョウ</t>
    </rPh>
    <phoneticPr fontId="1"/>
  </si>
  <si>
    <t>22-279</t>
    <phoneticPr fontId="1"/>
  </si>
  <si>
    <t>一般財団法人カワイサウンド技術・音楽振興財団</t>
    <rPh sb="0" eb="6">
      <t>イッパンザイダンホウジン</t>
    </rPh>
    <rPh sb="13" eb="15">
      <t>ギジュツ</t>
    </rPh>
    <rPh sb="16" eb="18">
      <t>オンガク</t>
    </rPh>
    <rPh sb="18" eb="20">
      <t>シンコウ</t>
    </rPh>
    <rPh sb="20" eb="22">
      <t>ザイダン</t>
    </rPh>
    <phoneticPr fontId="1"/>
  </si>
  <si>
    <t>2023年度研究助成
【サウンド振興部門】</t>
    <rPh sb="4" eb="6">
      <t>ネンド</t>
    </rPh>
    <rPh sb="6" eb="10">
      <t>ケンキュウジョセイ</t>
    </rPh>
    <rPh sb="16" eb="18">
      <t>シンコウ</t>
    </rPh>
    <rPh sb="18" eb="20">
      <t>ブモン</t>
    </rPh>
    <phoneticPr fontId="1"/>
  </si>
  <si>
    <t>産業、生活、文化の各分野にわたる研究で音が主役となりQUALITY OF LIFEの向上に寄与する研究</t>
    <rPh sb="0" eb="2">
      <t>サンギョウ</t>
    </rPh>
    <rPh sb="3" eb="5">
      <t>セイカツ</t>
    </rPh>
    <rPh sb="6" eb="8">
      <t>ブンカ</t>
    </rPh>
    <rPh sb="9" eb="12">
      <t>カクブンヤ</t>
    </rPh>
    <rPh sb="16" eb="18">
      <t>ケンキュウ</t>
    </rPh>
    <rPh sb="19" eb="20">
      <t>オト</t>
    </rPh>
    <rPh sb="21" eb="23">
      <t>シュヤク</t>
    </rPh>
    <rPh sb="42" eb="44">
      <t>コウジョウ</t>
    </rPh>
    <rPh sb="45" eb="47">
      <t>キヨ</t>
    </rPh>
    <rPh sb="49" eb="51">
      <t>ケンキュウ</t>
    </rPh>
    <phoneticPr fontId="1"/>
  </si>
  <si>
    <t>http://www.sound-zaidan.com/stpfsinsei.html</t>
    <phoneticPr fontId="1"/>
  </si>
  <si>
    <t>22-280</t>
    <phoneticPr fontId="1"/>
  </si>
  <si>
    <t>公益財団法人　永守財団</t>
    <rPh sb="0" eb="4">
      <t>コウエキザイダン</t>
    </rPh>
    <rPh sb="4" eb="6">
      <t>ホウジン</t>
    </rPh>
    <rPh sb="7" eb="9">
      <t>ナガモリ</t>
    </rPh>
    <rPh sb="9" eb="11">
      <t>ザイダン</t>
    </rPh>
    <phoneticPr fontId="1"/>
  </si>
  <si>
    <t>研究助成2023</t>
    <rPh sb="0" eb="2">
      <t>ケンキュウ</t>
    </rPh>
    <rPh sb="2" eb="4">
      <t>ジョセイ</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</si>
  <si>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</si>
  <si>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</si>
  <si>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</si>
  <si>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</si>
  <si>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</si>
  <si>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22-281</t>
    <phoneticPr fontId="1"/>
  </si>
  <si>
    <t>https://www.koshibun.jp/research</t>
  </si>
  <si>
    <t>高志の国文学館</t>
    <rPh sb="0" eb="1">
      <t>タカ</t>
    </rPh>
    <rPh sb="1" eb="2">
      <t>シ</t>
    </rPh>
    <rPh sb="3" eb="7">
      <t>コクブンガクカン</t>
    </rPh>
    <phoneticPr fontId="1"/>
  </si>
  <si>
    <t>令和5年度「高志プロジェクト」</t>
    <rPh sb="0" eb="2">
      <t>レイワ</t>
    </rPh>
    <rPh sb="3" eb="5">
      <t>ネンド</t>
    </rPh>
    <rPh sb="6" eb="7">
      <t>タカ</t>
    </rPh>
    <rPh sb="7" eb="8">
      <t>シ</t>
    </rPh>
    <phoneticPr fontId="1"/>
  </si>
  <si>
    <t>富山の文学、民族、歴史など</t>
    <rPh sb="0" eb="2">
      <t>トヤマ</t>
    </rPh>
    <rPh sb="3" eb="5">
      <t>ブンガク</t>
    </rPh>
    <rPh sb="6" eb="8">
      <t>ミンゾク</t>
    </rPh>
    <rPh sb="9" eb="11">
      <t>レキシ</t>
    </rPh>
    <phoneticPr fontId="1"/>
  </si>
  <si>
    <t>富山県概を活動拠点とする方も対象</t>
    <rPh sb="0" eb="2">
      <t>トヤマ</t>
    </rPh>
    <rPh sb="2" eb="4">
      <t>ケンガイ</t>
    </rPh>
    <rPh sb="5" eb="7">
      <t>カツドウ</t>
    </rPh>
    <rPh sb="7" eb="9">
      <t>キョテン</t>
    </rPh>
    <rPh sb="12" eb="13">
      <t>カタ</t>
    </rPh>
    <rPh sb="14" eb="16">
      <t>タイショウ</t>
    </rPh>
    <phoneticPr fontId="1"/>
  </si>
  <si>
    <t>2023年4月下旬</t>
    <rPh sb="4" eb="5">
      <t>ネン</t>
    </rPh>
    <rPh sb="6" eb="7">
      <t>ガツ</t>
    </rPh>
    <rPh sb="7" eb="9">
      <t>ゲジュン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</si>
</sst>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9" xfId="1" applyFill="1" applyBorder="1" applyAlignment="1">
      <alignment horizontal="center" vertical="center" wrapText="1"/>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56" fontId="8" fillId="0" borderId="9"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2" fillId="0" borderId="9" xfId="1" applyFill="1" applyBorder="1" applyAlignment="1">
      <alignment horizontal="left"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18" xfId="1" applyFill="1" applyBorder="1" applyAlignment="1">
      <alignment horizontal="left" vertical="center" wrapText="1"/>
    </xf>
    <xf numFmtId="0" fontId="8" fillId="0" borderId="9" xfId="0" applyFont="1" applyFill="1"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14" fontId="8" fillId="0" borderId="9"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99" Type="http://schemas.openxmlformats.org/officeDocument/2006/relationships/hyperlink" Target="https://www.mishima-kaiun.or.jp/assist/natural-science.html" TargetMode="External"/><Relationship Id="rId303" Type="http://schemas.openxmlformats.org/officeDocument/2006/relationships/hyperlink" Target="https://inouesho.jp/oubo/index.html" TargetMode="Externa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324" Type="http://schemas.openxmlformats.org/officeDocument/2006/relationships/comments" Target="../comments1.xm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268" Type="http://schemas.openxmlformats.org/officeDocument/2006/relationships/hyperlink" Target="http://www.pf.chiba-u.ac.jp/" TargetMode="External"/><Relationship Id="rId289" Type="http://schemas.openxmlformats.org/officeDocument/2006/relationships/hyperlink" Target="https://www.hanshin-exp.co.jp/company/csr/kenkyujosei/"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314" Type="http://schemas.openxmlformats.org/officeDocument/2006/relationships/hyperlink" Target="https://www.krf.or.jp/category/guide/research"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58" Type="http://schemas.openxmlformats.org/officeDocument/2006/relationships/hyperlink" Target="https://www.fujimori-f.or.jp/subsidy/requirements.html" TargetMode="External"/><Relationship Id="rId279" Type="http://schemas.openxmlformats.org/officeDocument/2006/relationships/hyperlink" Target="https://www.uffec.com/requirements"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290" Type="http://schemas.openxmlformats.org/officeDocument/2006/relationships/hyperlink" Target="https://www.japan-anchor.or.jp/09kenkyu/r04/annai.html" TargetMode="External"/><Relationship Id="rId304" Type="http://schemas.openxmlformats.org/officeDocument/2006/relationships/hyperlink" Target="https://www.takeda-sci.or.jp/" TargetMode="External"/><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269" Type="http://schemas.openxmlformats.org/officeDocument/2006/relationships/hyperlink" Target="https://www.mitsubishi-zaidan.jp/support/data/2023humanities-app-gui.pdf" TargetMode="External"/><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280" Type="http://schemas.openxmlformats.org/officeDocument/2006/relationships/hyperlink" Target="https://www.ioes.saga-u.ac.jp/jp/collabo/collabo_apply" TargetMode="External"/><Relationship Id="rId315" Type="http://schemas.openxmlformats.org/officeDocument/2006/relationships/hyperlink" Target="https://www.krf.or.jp/category/guide/research" TargetMode="External"/><Relationship Id="rId54" Type="http://schemas.openxmlformats.org/officeDocument/2006/relationships/hyperlink" Target="http://www.hnf.jp/josei/" TargetMode="External"/><Relationship Id="rId75" Type="http://schemas.openxmlformats.org/officeDocument/2006/relationships/hyperlink" Target="https://www.metsoc.jp/2022/09/27/30154"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61" Type="http://schemas.openxmlformats.org/officeDocument/2006/relationships/hyperlink" Target="https://www.descente.co.jp/ishimoto/" TargetMode="External"/><Relationship Id="rId182" Type="http://schemas.openxmlformats.org/officeDocument/2006/relationships/hyperlink" Target="https://www.ninjal.ac.jp/research/cfp/tp/" TargetMode="External"/><Relationship Id="rId217" Type="http://schemas.openxmlformats.org/officeDocument/2006/relationships/hyperlink" Target="https://www.jss.or.jp/ikusei/sasakawa/" TargetMode="External"/><Relationship Id="rId6" Type="http://schemas.openxmlformats.org/officeDocument/2006/relationships/hyperlink" Target="https://tobe-maki.or.jp/" TargetMode="External"/><Relationship Id="rId238" Type="http://schemas.openxmlformats.org/officeDocument/2006/relationships/hyperlink" Target="https://www.icpt.jp/kenkyuu/index.html" TargetMode="External"/><Relationship Id="rId259" Type="http://schemas.openxmlformats.org/officeDocument/2006/relationships/hyperlink" Target="http://www.hq.heart.or.jp/wp/research-g/guidelines/" TargetMode="External"/><Relationship Id="rId23" Type="http://schemas.openxmlformats.org/officeDocument/2006/relationships/hyperlink" Target="https://www.swtf.or.jp/" TargetMode="External"/><Relationship Id="rId119" Type="http://schemas.openxmlformats.org/officeDocument/2006/relationships/hyperlink" Target="http://www.ati.or.jp/assistance.html" TargetMode="External"/><Relationship Id="rId270" Type="http://schemas.openxmlformats.org/officeDocument/2006/relationships/hyperlink" Target="https://www.mitsubishi-zaidan.jp/support/data/2023natural-science-app-gui.pdf" TargetMode="External"/><Relationship Id="rId291" Type="http://schemas.openxmlformats.org/officeDocument/2006/relationships/hyperlink" Target="https://g-7foundation.or.jp/jyosei.html" TargetMode="External"/><Relationship Id="rId305" Type="http://schemas.openxmlformats.org/officeDocument/2006/relationships/hyperlink" Target="https://www.takeda-sci.or.jp/" TargetMode="External"/><Relationship Id="rId44" Type="http://schemas.openxmlformats.org/officeDocument/2006/relationships/hyperlink" Target="http://zaidan.taiyo-ltd.co.jp/outline.html" TargetMode="External"/><Relationship Id="rId65" Type="http://schemas.openxmlformats.org/officeDocument/2006/relationships/hyperlink" Target="http://www.fujizaidan.or.jp/bosyuu.html"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51" Type="http://schemas.openxmlformats.org/officeDocument/2006/relationships/hyperlink" Target="https://www.ueharazaidan.or.jp/josei/josei_tsuite.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7" Type="http://schemas.openxmlformats.org/officeDocument/2006/relationships/hyperlink" Target="https://www.tateisi-f.org/research/s/" TargetMode="External"/><Relationship Id="rId228" Type="http://schemas.openxmlformats.org/officeDocument/2006/relationships/hyperlink" Target="https://azbilyamatake.or.jp/grant.html"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09" Type="http://schemas.openxmlformats.org/officeDocument/2006/relationships/hyperlink" Target="http://www.okawa-foundation.or.jp/" TargetMode="External"/><Relationship Id="rId260" Type="http://schemas.openxmlformats.org/officeDocument/2006/relationships/hyperlink" Target="https://www.rohm.co.jp/r-and-d/offer" TargetMode="External"/><Relationship Id="rId281" Type="http://schemas.openxmlformats.org/officeDocument/2006/relationships/hyperlink" Target="https://www.dpri.kyoto-u.ac.jp/kyodo/2023/2023-kobo-guideline-J.pdf" TargetMode="External"/><Relationship Id="rId316" Type="http://schemas.openxmlformats.org/officeDocument/2006/relationships/hyperlink" Target="https://www.krf.or.jp/category/guide/research" TargetMode="External"/><Relationship Id="rId34" Type="http://schemas.openxmlformats.org/officeDocument/2006/relationships/hyperlink" Target="https://www.sn-hoki.co.jp/zaidan/shou.html"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20" Type="http://schemas.openxmlformats.org/officeDocument/2006/relationships/hyperlink" Target="https://www.senri-life.or.jp/grant/grant-1.html" TargetMode="External"/><Relationship Id="rId141" Type="http://schemas.openxmlformats.org/officeDocument/2006/relationships/hyperlink" Target="https://www.amada-f.or.jp/prog" TargetMode="External"/><Relationship Id="rId7" Type="http://schemas.openxmlformats.org/officeDocument/2006/relationships/hyperlink" Target="https://www.otc-spf.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8" Type="http://schemas.openxmlformats.org/officeDocument/2006/relationships/hyperlink" Target="https://hscsagami.or.jp/zaidan.html" TargetMode="External"/><Relationship Id="rId239" Type="http://schemas.openxmlformats.org/officeDocument/2006/relationships/hyperlink" Target="http://ohfin.com/activities/apply/guideline" TargetMode="External"/><Relationship Id="rId250" Type="http://schemas.openxmlformats.org/officeDocument/2006/relationships/hyperlink" Target="https://www.syaanken.or.jp/?cat=48" TargetMode="External"/><Relationship Id="rId271" Type="http://schemas.openxmlformats.org/officeDocument/2006/relationships/hyperlink" Target="https://www.mitsubishi-zaidan.jp/support/data/2023social-welfare-app-gui.pdf" TargetMode="External"/><Relationship Id="rId292" Type="http://schemas.openxmlformats.org/officeDocument/2006/relationships/hyperlink" Target="https://www.roushikyo.or.jp/?p=we-page-menu-1-2&amp;category=19325&amp;key=21767&amp;type=content&amp;subkey=459882" TargetMode="External"/><Relationship Id="rId306" Type="http://schemas.openxmlformats.org/officeDocument/2006/relationships/hyperlink" Target="https://www.medicalherb.or.jp/research/research-grant-program" TargetMode="External"/><Relationship Id="rId24" Type="http://schemas.openxmlformats.org/officeDocument/2006/relationships/hyperlink" Target="https://www.maedakksz.or.jp/kenkyu_front/"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31" Type="http://schemas.openxmlformats.org/officeDocument/2006/relationships/hyperlink" Target="https://osaka-prize.ostec.or.jp/3" TargetMode="Externa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0" Type="http://schemas.openxmlformats.org/officeDocument/2006/relationships/hyperlink" Target="https://www.kasen.or.jp/" TargetMode="External"/><Relationship Id="rId245" Type="http://schemas.openxmlformats.org/officeDocument/2006/relationships/hyperlink" Target="https://www.tyojyu.or.jp/zaidan/about-jigyo/koueki1/kifujigyo.html" TargetMode="External"/><Relationship Id="rId261" Type="http://schemas.openxmlformats.org/officeDocument/2006/relationships/hyperlink" Target="http://kficc.or.jp/" TargetMode="External"/><Relationship Id="rId266" Type="http://schemas.openxmlformats.org/officeDocument/2006/relationships/hyperlink" Target="https://housai.hiroshima-u.ac.jp/solicitation" TargetMode="External"/><Relationship Id="rId287" Type="http://schemas.openxmlformats.org/officeDocument/2006/relationships/hyperlink" Target="https://www.jili.or.jp/workshop/josei/index.html" TargetMode="External"/><Relationship Id="rId14" Type="http://schemas.openxmlformats.org/officeDocument/2006/relationships/hyperlink" Target="https://www.kose-cosmetology.or.jp/research_support/researchSupport3.html" TargetMode="External"/><Relationship Id="rId30" Type="http://schemas.openxmlformats.org/officeDocument/2006/relationships/hyperlink" Target="https://www.yashimadenki.co.jp/zaidan/enterprise_application.php"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282" Type="http://schemas.openxmlformats.org/officeDocument/2006/relationships/hyperlink" Target="https://www.dpri.kyoto-u.ac.jp/kyodo/2023/2023-kobo-guideline-J.pdf" TargetMode="External"/><Relationship Id="rId312" Type="http://schemas.openxmlformats.org/officeDocument/2006/relationships/hyperlink" Target="https://www.krf.or.jp/category/guide/research" TargetMode="External"/><Relationship Id="rId317" Type="http://schemas.openxmlformats.org/officeDocument/2006/relationships/hyperlink" Target="https://www.krf.or.jp/category/guide/research" TargetMode="External"/><Relationship Id="rId8" Type="http://schemas.openxmlformats.org/officeDocument/2006/relationships/hyperlink" Target="https://www.jst.go.jp/start/score/r4/index.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189" Type="http://schemas.openxmlformats.org/officeDocument/2006/relationships/hyperlink" Target="https://www.rinri.or.jp/research_support_kenkyujosei01.html"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hyperlink" Target="https://www.kousakukikai-zaidan.or.jp/essential/thesis/" TargetMode="External"/><Relationship Id="rId277" Type="http://schemas.openxmlformats.org/officeDocument/2006/relationships/hyperlink" Target="https://www.uffec.com/requirements" TargetMode="External"/><Relationship Id="rId298" Type="http://schemas.openxmlformats.org/officeDocument/2006/relationships/hyperlink" Target="https://www.nakashima-foundation.org/kieikai/entry/index.html" TargetMode="Externa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72" Type="http://schemas.openxmlformats.org/officeDocument/2006/relationships/hyperlink" Target="https://www.narishige.co.jp/japanese/fund/2023_nnrf.html" TargetMode="External"/><Relationship Id="rId293" Type="http://schemas.openxmlformats.org/officeDocument/2006/relationships/hyperlink" Target="http://melco-foundation.jp/apply/research/6256/" TargetMode="External"/><Relationship Id="rId302" Type="http://schemas.openxmlformats.org/officeDocument/2006/relationships/hyperlink" Target="https://www.playtruejapan.org/research_science/" TargetMode="External"/><Relationship Id="rId307" Type="http://schemas.openxmlformats.org/officeDocument/2006/relationships/hyperlink" Target="https://www.city.osaka.lg.jp/keizaisenryaku/page/0000586686.html" TargetMode="External"/><Relationship Id="rId323" Type="http://schemas.openxmlformats.org/officeDocument/2006/relationships/vmlDrawing" Target="../drawings/vmlDrawing1.vml"/><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267" Type="http://schemas.openxmlformats.org/officeDocument/2006/relationships/hyperlink" Target="https://housai.hiroshima-u.ac.jp/solicitation" TargetMode="External"/><Relationship Id="rId288" Type="http://schemas.openxmlformats.org/officeDocument/2006/relationships/hyperlink" Target="https://www.kantei.go.jp/jp/singi/kenkouiryou/suisin/amed/dai6/index.html"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262" Type="http://schemas.openxmlformats.org/officeDocument/2006/relationships/hyperlink" Target="http://kficc.or.jp/" TargetMode="External"/><Relationship Id="rId283" Type="http://schemas.openxmlformats.org/officeDocument/2006/relationships/hyperlink" Target="https://okuda-award.org/discription/" TargetMode="External"/><Relationship Id="rId313" Type="http://schemas.openxmlformats.org/officeDocument/2006/relationships/hyperlink" Target="https://www.krf.or.jp/category/guide/research" TargetMode="External"/><Relationship Id="rId318" Type="http://schemas.openxmlformats.org/officeDocument/2006/relationships/hyperlink" Target="https://www.krf.or.jp/category/guide/research" TargetMode="External"/><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hyperlink" Target="https://www.kousakukikai-zaidan.or.jp/essential/exp-research-a/" TargetMode="External"/><Relationship Id="rId278" Type="http://schemas.openxmlformats.org/officeDocument/2006/relationships/hyperlink" Target="https://www.uffec.com/requirements" TargetMode="Externa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273" Type="http://schemas.openxmlformats.org/officeDocument/2006/relationships/hyperlink" Target="https://www.dpri.kyoto-u.ac.jp/kyodo/2023/2023-kobo-guideline-J.pdf" TargetMode="External"/><Relationship Id="rId294" Type="http://schemas.openxmlformats.org/officeDocument/2006/relationships/hyperlink" Target="https://www.good-net.jp/information/news/551" TargetMode="External"/><Relationship Id="rId308" Type="http://schemas.openxmlformats.org/officeDocument/2006/relationships/hyperlink" Target="https://www.imcr.gunma-u.ac.jp/?page_id=6820" TargetMode="External"/><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263" Type="http://schemas.openxmlformats.org/officeDocument/2006/relationships/hyperlink" Target="http://kficc.or.jp/" TargetMode="External"/><Relationship Id="rId284" Type="http://schemas.openxmlformats.org/officeDocument/2006/relationships/hyperlink" Target="https://tanuma-ghfound.or.jp/entry/" TargetMode="External"/><Relationship Id="rId319" Type="http://schemas.openxmlformats.org/officeDocument/2006/relationships/hyperlink" Target="http://www.sound-zaidan.com/stpfsinsei.html" TargetMode="Externa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4" Type="http://schemas.openxmlformats.org/officeDocument/2006/relationships/hyperlink" Target="https://www.dpri.kyoto-u.ac.jp/kyodo/2023/2023-kobo-guideline-J.pdf" TargetMode="External"/><Relationship Id="rId295" Type="http://schemas.openxmlformats.org/officeDocument/2006/relationships/hyperlink" Target="https://www.nikkankyo.org/action/action6.htm" TargetMode="External"/><Relationship Id="rId309" Type="http://schemas.openxmlformats.org/officeDocument/2006/relationships/hyperlink" Target="https://www.city.kyotanabe.lg.jp/0000018788.html"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320" Type="http://schemas.openxmlformats.org/officeDocument/2006/relationships/hyperlink" Target="https://www.nidec.com/jp/nagamori-f/subsidy/applicatioguidelines.html"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264" Type="http://schemas.openxmlformats.org/officeDocument/2006/relationships/hyperlink" Target="https://www.ninjal.ac.jp/research/cfp/miyaji-fund/miyaji-award1/" TargetMode="External"/><Relationship Id="rId285" Type="http://schemas.openxmlformats.org/officeDocument/2006/relationships/hyperlink" Target="https://sugi-zaidan.jp/smf/reward-new/" TargetMode="Externa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ds-fdn.or.jp/support/pi.html" TargetMode="External"/><Relationship Id="rId70" Type="http://schemas.openxmlformats.org/officeDocument/2006/relationships/hyperlink" Target="http://www.naito-zaidan.or.jp/boshu/Jyosei/ouboyoukou.html" TargetMode="External"/><Relationship Id="rId91" Type="http://schemas.openxmlformats.org/officeDocument/2006/relationships/hyperlink" Target="https://www.jst.go.jp/diversity/about/award/index.html" TargetMode="External"/><Relationship Id="rId145" Type="http://schemas.openxmlformats.org/officeDocument/2006/relationships/hyperlink" Target="http://www.nakajimafound.or.jp/koubo.html" TargetMode="External"/><Relationship Id="rId166" Type="http://schemas.openxmlformats.org/officeDocument/2006/relationships/hyperlink" Target="http://www.rbc.kyoto-u.ac.jp/" TargetMode="External"/><Relationship Id="rId187" Type="http://schemas.openxmlformats.org/officeDocument/2006/relationships/hyperlink" Target="https://www.ando-zaidan.jp/"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54" Type="http://schemas.openxmlformats.org/officeDocument/2006/relationships/hyperlink" Target="https://www.nig.ac.jp/nig/ja/research-infrastructure-collaboration/nig-collaboration-grant"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 Id="rId275" Type="http://schemas.openxmlformats.org/officeDocument/2006/relationships/hyperlink" Target="https://www.sapporoholdings.jp/foundation/publicoffering/" TargetMode="External"/><Relationship Id="rId296" Type="http://schemas.openxmlformats.org/officeDocument/2006/relationships/hyperlink" Target="http://www.rbc.kyoto-u.ac.jp/" TargetMode="External"/><Relationship Id="rId300" Type="http://schemas.openxmlformats.org/officeDocument/2006/relationships/hyperlink" Target="https://www.mishima-kaiun.or.jp/assist/humanities-department.html" TargetMode="External"/><Relationship Id="rId60" Type="http://schemas.openxmlformats.org/officeDocument/2006/relationships/hyperlink" Target="https://www.kyoukaikenpo.or.jp/g7/cat740/sb7210/20220829/" TargetMode="External"/><Relationship Id="rId81" Type="http://schemas.openxmlformats.org/officeDocument/2006/relationships/hyperlink" Target="https://sugi-zaidan.jp/smf/reward-new/" TargetMode="External"/><Relationship Id="rId135" Type="http://schemas.openxmlformats.org/officeDocument/2006/relationships/hyperlink" Target="https://www.nakatomi.or.jp/"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321" Type="http://schemas.openxmlformats.org/officeDocument/2006/relationships/hyperlink" Target="https://www.koshibun.jp/research" TargetMode="External"/><Relationship Id="rId202" Type="http://schemas.openxmlformats.org/officeDocument/2006/relationships/hyperlink" Target="https://www.pu-zaidan.jp/guide.html" TargetMode="External"/><Relationship Id="rId223" Type="http://schemas.openxmlformats.org/officeDocument/2006/relationships/hyperlink" Target="https://cainz-dif.or.jp/grant/2022/" TargetMode="External"/><Relationship Id="rId244" Type="http://schemas.openxmlformats.org/officeDocument/2006/relationships/hyperlink" Target="https://www.scat.or.jp/josei/boshu/boshu_info/"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265" Type="http://schemas.openxmlformats.org/officeDocument/2006/relationships/hyperlink" Target="https://www.ninjal.ac.jp/research/cfp/miyaji-fund/miyaji-award2/" TargetMode="External"/><Relationship Id="rId286" Type="http://schemas.openxmlformats.org/officeDocument/2006/relationships/hyperlink" Target="https://www.jpc-net.jp/" TargetMode="External"/><Relationship Id="rId50" Type="http://schemas.openxmlformats.org/officeDocument/2006/relationships/hyperlink" Target="https://www.noguchi.or.jp/" TargetMode="External"/><Relationship Id="rId104" Type="http://schemas.openxmlformats.org/officeDocument/2006/relationships/hyperlink" Target="https://www.naito-f.or.jp/jp/index.php" TargetMode="External"/><Relationship Id="rId125" Type="http://schemas.openxmlformats.org/officeDocument/2006/relationships/hyperlink" Target="https://www.ono.co.jp/zaidan"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311" Type="http://schemas.openxmlformats.org/officeDocument/2006/relationships/hyperlink" Target="https://www.krf.or.jp/category/guide/research" TargetMode="External"/><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213" Type="http://schemas.openxmlformats.org/officeDocument/2006/relationships/hyperlink" Target="https://www.taf.or.jp/award/2022-38th-application.html" TargetMode="External"/><Relationship Id="rId234" Type="http://schemas.openxmlformats.org/officeDocument/2006/relationships/hyperlink" Target="https://www.tasc.or.jp/assist/"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5" Type="http://schemas.openxmlformats.org/officeDocument/2006/relationships/hyperlink" Target="https://www.nidec.com/jp/nagamori-f/awards/applicatioguidelines.html" TargetMode="External"/><Relationship Id="rId276" Type="http://schemas.openxmlformats.org/officeDocument/2006/relationships/hyperlink" Target="https://www.ryouken.or.jp/josei/index.html" TargetMode="External"/><Relationship Id="rId297" Type="http://schemas.openxmlformats.org/officeDocument/2006/relationships/hyperlink" Target="http://www.ando-lab.or.jp/hyo-syo-.html" TargetMode="External"/><Relationship Id="rId40" Type="http://schemas.openxmlformats.org/officeDocument/2006/relationships/hyperlink" Target="https://www.bs-f.jp/kenjo.html" TargetMode="External"/><Relationship Id="rId115" Type="http://schemas.openxmlformats.org/officeDocument/2006/relationships/hyperlink" Target="https://www.taf.or.jp/grant-c/0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301" Type="http://schemas.openxmlformats.org/officeDocument/2006/relationships/hyperlink" Target="https://www.samco.co.jp/foundation/news/2022/12/2023-7.php" TargetMode="External"/><Relationship Id="rId322" Type="http://schemas.openxmlformats.org/officeDocument/2006/relationships/printerSettings" Target="../printerSettings/printerSettings1.bin"/><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3"/>
  <sheetViews>
    <sheetView tabSelected="1" topLeftCell="J2" zoomScaleNormal="100" zoomScaleSheetLayoutView="115" workbookViewId="0">
      <selection activeCell="S3" sqref="S3"/>
    </sheetView>
  </sheetViews>
  <sheetFormatPr defaultRowHeight="18.75"/>
  <cols>
    <col min="1" max="1" width="2.75" customWidth="1"/>
    <col min="2" max="2" width="5.375" style="1" customWidth="1"/>
    <col min="3" max="3" width="7.125" style="1" customWidth="1"/>
    <col min="4" max="6" width="4.375" style="1" customWidth="1"/>
    <col min="7" max="7" width="24.375" style="37" customWidth="1"/>
    <col min="8" max="8" width="23" style="139" customWidth="1"/>
    <col min="9" max="9" width="36.125" style="37" customWidth="1"/>
    <col min="10" max="10" width="16.625" style="1" customWidth="1"/>
    <col min="11" max="11" width="26.625" style="2" customWidth="1"/>
    <col min="12" max="12" width="8" style="1" customWidth="1"/>
    <col min="13" max="15" width="9.625" style="116" customWidth="1"/>
    <col min="16" max="16" width="11.625" style="107" customWidth="1"/>
    <col min="17" max="17" width="24.875" style="68" customWidth="1"/>
    <col min="18" max="18" width="27.5" style="2" customWidth="1"/>
  </cols>
  <sheetData>
    <row r="1" spans="2:18" hidden="1">
      <c r="B1" s="4">
        <f ca="1">TODAY()</f>
        <v>44960</v>
      </c>
      <c r="H1" s="2"/>
    </row>
    <row r="2" spans="2:18" ht="19.5">
      <c r="B2" s="539" t="s">
        <v>21</v>
      </c>
      <c r="C2" s="539"/>
      <c r="D2" s="539"/>
      <c r="E2" s="539"/>
      <c r="F2" s="539"/>
      <c r="G2" s="539"/>
      <c r="H2" s="539"/>
      <c r="I2" s="539"/>
      <c r="J2" s="539"/>
      <c r="K2" s="539"/>
      <c r="L2" s="539"/>
      <c r="M2" s="539"/>
      <c r="N2" s="539"/>
      <c r="O2" s="539"/>
      <c r="P2" s="539"/>
      <c r="Q2" s="539"/>
    </row>
    <row r="3" spans="2:18" ht="19.5">
      <c r="B3" s="6"/>
      <c r="C3" s="6"/>
      <c r="D3" s="6"/>
      <c r="E3" s="6"/>
      <c r="F3" s="6"/>
      <c r="G3" s="36"/>
      <c r="H3" s="6"/>
      <c r="I3" s="36"/>
      <c r="J3" s="7"/>
      <c r="K3" s="6"/>
      <c r="L3" s="6"/>
      <c r="M3" s="117"/>
      <c r="N3" s="117"/>
      <c r="O3" s="117"/>
      <c r="P3" s="108"/>
      <c r="Q3" s="540">
        <v>44964</v>
      </c>
      <c r="R3" s="540"/>
    </row>
    <row r="4" spans="2:18" ht="15.75" customHeight="1">
      <c r="B4" s="6"/>
      <c r="C4" s="541" t="s">
        <v>16</v>
      </c>
      <c r="D4" s="541"/>
      <c r="E4" s="541"/>
      <c r="F4" s="541"/>
      <c r="G4" s="541"/>
      <c r="H4" s="541"/>
      <c r="I4" s="541"/>
      <c r="J4" s="541"/>
      <c r="K4" s="541"/>
      <c r="L4" s="541"/>
      <c r="M4" s="541"/>
      <c r="N4" s="541"/>
      <c r="O4" s="541"/>
      <c r="P4" s="541"/>
    </row>
    <row r="5" spans="2:18" ht="15.75" customHeight="1">
      <c r="B5" s="6"/>
      <c r="C5" s="542" t="s">
        <v>19</v>
      </c>
      <c r="D5" s="542"/>
      <c r="E5" s="542"/>
      <c r="F5" s="542"/>
      <c r="G5" s="542"/>
      <c r="H5" s="542"/>
      <c r="I5" s="542"/>
      <c r="J5" s="542"/>
      <c r="K5" s="542"/>
      <c r="L5" s="542"/>
      <c r="M5" s="542"/>
      <c r="N5" s="542"/>
      <c r="O5" s="542"/>
      <c r="P5" s="542"/>
      <c r="Q5" s="69"/>
    </row>
    <row r="6" spans="2:18" ht="15.75" customHeight="1">
      <c r="B6" s="6"/>
      <c r="C6" s="541" t="s">
        <v>18</v>
      </c>
      <c r="D6" s="541"/>
      <c r="E6" s="541"/>
      <c r="F6" s="541"/>
      <c r="G6" s="541"/>
      <c r="H6" s="541"/>
      <c r="I6" s="541"/>
      <c r="J6" s="541"/>
      <c r="K6" s="541"/>
      <c r="L6" s="541"/>
      <c r="M6" s="541"/>
      <c r="N6" s="541"/>
      <c r="O6" s="541"/>
      <c r="P6" s="541"/>
      <c r="Q6" s="69"/>
    </row>
    <row r="7" spans="2:18" ht="15.75" customHeight="1">
      <c r="B7" s="6"/>
      <c r="C7" s="541" t="s">
        <v>17</v>
      </c>
      <c r="D7" s="541"/>
      <c r="E7" s="541"/>
      <c r="F7" s="541"/>
      <c r="G7" s="541"/>
      <c r="H7" s="541"/>
      <c r="I7" s="541"/>
      <c r="J7" s="541"/>
      <c r="K7" s="541"/>
      <c r="L7" s="541"/>
      <c r="M7" s="541"/>
      <c r="N7" s="541"/>
      <c r="O7" s="541"/>
      <c r="P7" s="541"/>
      <c r="Q7" s="69"/>
    </row>
    <row r="8" spans="2:18" ht="15.75">
      <c r="B8" s="543" t="s">
        <v>0</v>
      </c>
      <c r="C8" s="545" t="s">
        <v>11</v>
      </c>
      <c r="D8" s="546" t="s">
        <v>20</v>
      </c>
      <c r="E8" s="546"/>
      <c r="F8" s="546"/>
      <c r="G8" s="547" t="s">
        <v>1</v>
      </c>
      <c r="H8" s="547" t="s">
        <v>6</v>
      </c>
      <c r="I8" s="547" t="s">
        <v>25</v>
      </c>
      <c r="J8" s="547" t="s">
        <v>7</v>
      </c>
      <c r="K8" s="553" t="s">
        <v>2</v>
      </c>
      <c r="L8" s="554"/>
      <c r="M8" s="549" t="s">
        <v>12</v>
      </c>
      <c r="N8" s="549" t="s">
        <v>13</v>
      </c>
      <c r="O8" s="549" t="s">
        <v>14</v>
      </c>
      <c r="P8" s="551" t="s">
        <v>15</v>
      </c>
      <c r="Q8" s="526" t="s">
        <v>4</v>
      </c>
      <c r="R8" s="555" t="s">
        <v>5</v>
      </c>
    </row>
    <row r="9" spans="2:18" ht="183.75" customHeight="1">
      <c r="B9" s="544"/>
      <c r="C9" s="545"/>
      <c r="D9" s="3" t="s">
        <v>8</v>
      </c>
      <c r="E9" s="3" t="s">
        <v>9</v>
      </c>
      <c r="F9" s="3" t="s">
        <v>10</v>
      </c>
      <c r="G9" s="548"/>
      <c r="H9" s="548"/>
      <c r="I9" s="548"/>
      <c r="J9" s="548"/>
      <c r="K9" s="5" t="s">
        <v>31</v>
      </c>
      <c r="L9" s="10" t="s">
        <v>3</v>
      </c>
      <c r="M9" s="550"/>
      <c r="N9" s="550"/>
      <c r="O9" s="550"/>
      <c r="P9" s="552"/>
      <c r="Q9" s="527"/>
      <c r="R9" s="555"/>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532" t="s">
        <v>109</v>
      </c>
      <c r="C13" s="240" t="str">
        <f t="shared" ca="1" si="0"/>
        <v>終了</v>
      </c>
      <c r="D13" s="533"/>
      <c r="E13" s="533" t="s">
        <v>53</v>
      </c>
      <c r="F13" s="532"/>
      <c r="G13" s="538" t="s">
        <v>49</v>
      </c>
      <c r="H13" s="538" t="s">
        <v>50</v>
      </c>
      <c r="I13" s="11" t="s">
        <v>52</v>
      </c>
      <c r="J13" s="530">
        <v>4000</v>
      </c>
      <c r="K13" s="532"/>
      <c r="L13" s="533"/>
      <c r="M13" s="245">
        <v>44621</v>
      </c>
      <c r="N13" s="245">
        <v>44698</v>
      </c>
      <c r="O13" s="245">
        <v>44712</v>
      </c>
      <c r="P13" s="244">
        <v>44835</v>
      </c>
      <c r="Q13" s="524" t="s">
        <v>51</v>
      </c>
      <c r="R13" s="522"/>
    </row>
    <row r="14" spans="2:18" ht="44.25" hidden="1" customHeight="1">
      <c r="B14" s="532"/>
      <c r="C14" s="240" t="str">
        <f t="shared" ca="1" si="0"/>
        <v>終了</v>
      </c>
      <c r="D14" s="501"/>
      <c r="E14" s="501"/>
      <c r="F14" s="523"/>
      <c r="G14" s="537"/>
      <c r="H14" s="537"/>
      <c r="I14" s="40" t="s">
        <v>26</v>
      </c>
      <c r="J14" s="531"/>
      <c r="K14" s="523"/>
      <c r="L14" s="501"/>
      <c r="M14" s="245">
        <v>44621</v>
      </c>
      <c r="N14" s="245">
        <v>44698</v>
      </c>
      <c r="O14" s="245">
        <v>44712</v>
      </c>
      <c r="P14" s="244">
        <v>44835</v>
      </c>
      <c r="Q14" s="525"/>
      <c r="R14" s="523"/>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1" t="s">
        <v>94</v>
      </c>
      <c r="R21" s="35"/>
    </row>
    <row r="22" spans="2:18" ht="45.75" hidden="1" customHeight="1">
      <c r="B22" s="532" t="s">
        <v>117</v>
      </c>
      <c r="C22" s="240" t="str">
        <f t="shared" ca="1" si="1"/>
        <v>終了</v>
      </c>
      <c r="D22" s="500"/>
      <c r="E22" s="500" t="s">
        <v>22</v>
      </c>
      <c r="F22" s="500"/>
      <c r="G22" s="535" t="s">
        <v>29</v>
      </c>
      <c r="H22" s="535" t="s">
        <v>95</v>
      </c>
      <c r="I22" s="17" t="s">
        <v>97</v>
      </c>
      <c r="J22" s="45">
        <v>1500</v>
      </c>
      <c r="K22" s="41" t="s">
        <v>96</v>
      </c>
      <c r="L22" s="44"/>
      <c r="M22" s="118">
        <v>44652</v>
      </c>
      <c r="N22" s="118">
        <v>44725</v>
      </c>
      <c r="O22" s="118">
        <v>44739</v>
      </c>
      <c r="P22" s="109" t="s">
        <v>93</v>
      </c>
      <c r="Q22" s="528" t="s">
        <v>105</v>
      </c>
      <c r="R22" s="35"/>
    </row>
    <row r="23" spans="2:18" ht="48.75" hidden="1" customHeight="1">
      <c r="B23" s="532"/>
      <c r="C23" s="240" t="str">
        <f t="shared" ca="1" si="1"/>
        <v>終了</v>
      </c>
      <c r="D23" s="516"/>
      <c r="E23" s="516"/>
      <c r="F23" s="516"/>
      <c r="G23" s="536"/>
      <c r="H23" s="536"/>
      <c r="I23" s="17" t="s">
        <v>98</v>
      </c>
      <c r="J23" s="45">
        <v>5000</v>
      </c>
      <c r="K23" s="41" t="s">
        <v>99</v>
      </c>
      <c r="L23" s="44"/>
      <c r="M23" s="118">
        <v>44652</v>
      </c>
      <c r="N23" s="118">
        <v>44725</v>
      </c>
      <c r="O23" s="118">
        <v>44739</v>
      </c>
      <c r="P23" s="109" t="s">
        <v>93</v>
      </c>
      <c r="Q23" s="529"/>
      <c r="R23" s="17" t="s">
        <v>100</v>
      </c>
    </row>
    <row r="24" spans="2:18" ht="48.75" hidden="1" customHeight="1">
      <c r="B24" s="532"/>
      <c r="C24" s="240" t="str">
        <f t="shared" ca="1" si="1"/>
        <v>終了</v>
      </c>
      <c r="D24" s="516"/>
      <c r="E24" s="516"/>
      <c r="F24" s="516"/>
      <c r="G24" s="536"/>
      <c r="H24" s="536"/>
      <c r="I24" s="17" t="s">
        <v>101</v>
      </c>
      <c r="J24" s="45">
        <v>1000</v>
      </c>
      <c r="K24" s="41" t="s">
        <v>96</v>
      </c>
      <c r="L24" s="44"/>
      <c r="M24" s="118">
        <v>44652</v>
      </c>
      <c r="N24" s="118">
        <v>44718</v>
      </c>
      <c r="O24" s="118">
        <v>44732</v>
      </c>
      <c r="P24" s="109" t="s">
        <v>102</v>
      </c>
      <c r="Q24" s="529"/>
      <c r="R24" s="35"/>
    </row>
    <row r="25" spans="2:18" ht="41.25" hidden="1" customHeight="1">
      <c r="B25" s="532"/>
      <c r="C25" s="240" t="str">
        <f t="shared" ca="1" si="1"/>
        <v>終了</v>
      </c>
      <c r="D25" s="516"/>
      <c r="E25" s="516"/>
      <c r="F25" s="516"/>
      <c r="G25" s="536"/>
      <c r="H25" s="536"/>
      <c r="I25" s="17" t="s">
        <v>103</v>
      </c>
      <c r="J25" s="45">
        <v>1000</v>
      </c>
      <c r="K25" s="41" t="s">
        <v>96</v>
      </c>
      <c r="L25" s="44"/>
      <c r="M25" s="118">
        <v>44652</v>
      </c>
      <c r="N25" s="118">
        <v>44713</v>
      </c>
      <c r="O25" s="118">
        <v>44727</v>
      </c>
      <c r="P25" s="109" t="s">
        <v>30</v>
      </c>
      <c r="Q25" s="529"/>
      <c r="R25" s="35"/>
    </row>
    <row r="26" spans="2:18" s="8" customFormat="1" ht="48.75" hidden="1" customHeight="1">
      <c r="B26" s="532"/>
      <c r="C26" s="240" t="str">
        <f t="shared" ca="1" si="1"/>
        <v>終了</v>
      </c>
      <c r="D26" s="501"/>
      <c r="E26" s="501"/>
      <c r="F26" s="501"/>
      <c r="G26" s="537"/>
      <c r="H26" s="537"/>
      <c r="I26" s="17" t="s">
        <v>104</v>
      </c>
      <c r="J26" s="45">
        <v>1000</v>
      </c>
      <c r="K26" s="41" t="s">
        <v>96</v>
      </c>
      <c r="L26" s="44"/>
      <c r="M26" s="118">
        <v>44652</v>
      </c>
      <c r="N26" s="118">
        <v>44728</v>
      </c>
      <c r="O26" s="118">
        <v>44742</v>
      </c>
      <c r="P26" s="109" t="s">
        <v>27</v>
      </c>
      <c r="Q26" s="525"/>
      <c r="R26" s="35"/>
    </row>
    <row r="27" spans="2:18" s="8" customFormat="1" ht="42.75" hidden="1" customHeight="1">
      <c r="B27" s="534" t="s">
        <v>118</v>
      </c>
      <c r="C27" s="240" t="str">
        <f t="shared" ca="1" si="1"/>
        <v>終了</v>
      </c>
      <c r="D27" s="500"/>
      <c r="E27" s="500" t="s">
        <v>22</v>
      </c>
      <c r="F27" s="500"/>
      <c r="G27" s="502" t="s">
        <v>119</v>
      </c>
      <c r="H27" s="81" t="s">
        <v>125</v>
      </c>
      <c r="I27" s="13" t="s">
        <v>120</v>
      </c>
      <c r="J27" s="12">
        <v>3000</v>
      </c>
      <c r="K27" s="14"/>
      <c r="L27" s="14"/>
      <c r="M27" s="235">
        <v>44743</v>
      </c>
      <c r="N27" s="235">
        <v>44753</v>
      </c>
      <c r="O27" s="241">
        <v>44773</v>
      </c>
      <c r="P27" s="237" t="s">
        <v>130</v>
      </c>
      <c r="Q27" s="498" t="s">
        <v>131</v>
      </c>
      <c r="R27" s="17"/>
    </row>
    <row r="28" spans="2:18" s="8" customFormat="1" ht="45" hidden="1" customHeight="1">
      <c r="B28" s="534"/>
      <c r="C28" s="240" t="str">
        <f t="shared" ca="1" si="1"/>
        <v>終了</v>
      </c>
      <c r="D28" s="516"/>
      <c r="E28" s="516"/>
      <c r="F28" s="516"/>
      <c r="G28" s="508"/>
      <c r="H28" s="81" t="s">
        <v>126</v>
      </c>
      <c r="I28" s="13" t="s">
        <v>120</v>
      </c>
      <c r="J28" s="12">
        <v>10000</v>
      </c>
      <c r="K28" s="28"/>
      <c r="L28" s="28"/>
      <c r="M28" s="235">
        <v>44743</v>
      </c>
      <c r="N28" s="235">
        <v>44753</v>
      </c>
      <c r="O28" s="241">
        <v>44773</v>
      </c>
      <c r="P28" s="237" t="s">
        <v>130</v>
      </c>
      <c r="Q28" s="521"/>
      <c r="R28" s="17"/>
    </row>
    <row r="29" spans="2:18" s="8" customFormat="1" ht="39" hidden="1" customHeight="1">
      <c r="B29" s="534"/>
      <c r="C29" s="240" t="str">
        <f t="shared" ca="1" si="1"/>
        <v>終了</v>
      </c>
      <c r="D29" s="516"/>
      <c r="E29" s="516"/>
      <c r="F29" s="516"/>
      <c r="G29" s="508"/>
      <c r="H29" s="81" t="s">
        <v>127</v>
      </c>
      <c r="I29" s="26" t="s">
        <v>121</v>
      </c>
      <c r="J29" s="24">
        <v>300</v>
      </c>
      <c r="K29" s="28" t="s">
        <v>122</v>
      </c>
      <c r="L29" s="28"/>
      <c r="M29" s="235">
        <v>44743</v>
      </c>
      <c r="N29" s="235">
        <v>44753</v>
      </c>
      <c r="O29" s="241">
        <v>44773</v>
      </c>
      <c r="P29" s="237" t="s">
        <v>130</v>
      </c>
      <c r="Q29" s="521"/>
      <c r="R29" s="21"/>
    </row>
    <row r="30" spans="2:18" s="8" customFormat="1" ht="35.25" hidden="1" customHeight="1">
      <c r="B30" s="534"/>
      <c r="C30" s="240" t="str">
        <f t="shared" ca="1" si="1"/>
        <v>終了</v>
      </c>
      <c r="D30" s="516"/>
      <c r="E30" s="516"/>
      <c r="F30" s="516"/>
      <c r="G30" s="508"/>
      <c r="H30" s="81" t="s">
        <v>128</v>
      </c>
      <c r="I30" s="26" t="s">
        <v>123</v>
      </c>
      <c r="J30" s="24">
        <v>20000</v>
      </c>
      <c r="K30" s="30"/>
      <c r="L30" s="29"/>
      <c r="M30" s="235">
        <v>44743</v>
      </c>
      <c r="N30" s="235">
        <v>44753</v>
      </c>
      <c r="O30" s="241">
        <v>44773</v>
      </c>
      <c r="P30" s="237" t="s">
        <v>130</v>
      </c>
      <c r="Q30" s="521"/>
      <c r="R30" s="21"/>
    </row>
    <row r="31" spans="2:18" s="8" customFormat="1" ht="45" hidden="1" customHeight="1">
      <c r="B31" s="534"/>
      <c r="C31" s="240" t="str">
        <f t="shared" ca="1" si="1"/>
        <v>終了</v>
      </c>
      <c r="D31" s="501"/>
      <c r="E31" s="501"/>
      <c r="F31" s="501"/>
      <c r="G31" s="503"/>
      <c r="H31" s="81" t="s">
        <v>129</v>
      </c>
      <c r="I31" s="26" t="s">
        <v>124</v>
      </c>
      <c r="J31" s="24">
        <v>5000</v>
      </c>
      <c r="K31" s="15"/>
      <c r="L31" s="18"/>
      <c r="M31" s="235">
        <v>44743</v>
      </c>
      <c r="N31" s="235">
        <v>44753</v>
      </c>
      <c r="O31" s="241">
        <v>44773</v>
      </c>
      <c r="P31" s="237" t="s">
        <v>130</v>
      </c>
      <c r="Q31" s="499"/>
      <c r="R31" s="21"/>
    </row>
    <row r="32" spans="2:18" s="8" customFormat="1" ht="45" hidden="1" customHeight="1">
      <c r="B32" s="534" t="s">
        <v>132</v>
      </c>
      <c r="C32" s="347" t="str">
        <f t="shared" ca="1" si="1"/>
        <v>終了</v>
      </c>
      <c r="D32" s="500" t="s">
        <v>22</v>
      </c>
      <c r="E32" s="500" t="s">
        <v>22</v>
      </c>
      <c r="F32" s="500"/>
      <c r="G32" s="502" t="s">
        <v>133</v>
      </c>
      <c r="H32" s="131" t="s">
        <v>135</v>
      </c>
      <c r="I32" s="26" t="s">
        <v>134</v>
      </c>
      <c r="J32" s="24">
        <v>2000</v>
      </c>
      <c r="K32" s="15"/>
      <c r="L32" s="18" t="s">
        <v>143</v>
      </c>
      <c r="M32" s="235">
        <v>44713</v>
      </c>
      <c r="N32" s="235">
        <v>44753</v>
      </c>
      <c r="O32" s="241">
        <v>44773</v>
      </c>
      <c r="P32" s="237">
        <v>44926</v>
      </c>
      <c r="Q32" s="498" t="s">
        <v>139</v>
      </c>
      <c r="R32" s="21"/>
    </row>
    <row r="33" spans="2:18" s="8" customFormat="1" ht="45" hidden="1" customHeight="1">
      <c r="B33" s="534"/>
      <c r="C33" s="347" t="str">
        <f t="shared" ca="1" si="1"/>
        <v>終了</v>
      </c>
      <c r="D33" s="501"/>
      <c r="E33" s="501"/>
      <c r="F33" s="501"/>
      <c r="G33" s="503"/>
      <c r="H33" s="131" t="s">
        <v>136</v>
      </c>
      <c r="I33" s="26"/>
      <c r="J33" s="24"/>
      <c r="K33" s="51" t="s">
        <v>137</v>
      </c>
      <c r="L33" s="18"/>
      <c r="M33" s="235">
        <v>44713</v>
      </c>
      <c r="N33" s="243">
        <v>44753</v>
      </c>
      <c r="O33" s="121">
        <v>44773</v>
      </c>
      <c r="P33" s="242">
        <v>44926</v>
      </c>
      <c r="Q33" s="499"/>
      <c r="R33" s="21" t="s">
        <v>138</v>
      </c>
    </row>
    <row r="34" spans="2:18" s="8" customFormat="1" ht="45" hidden="1" customHeight="1">
      <c r="B34" s="534" t="s">
        <v>140</v>
      </c>
      <c r="C34" s="240" t="str">
        <f t="shared" ref="C34:C38" ca="1" si="2">IF($B$1&gt;O34, "終了", IF(O34 - $B$1 &lt;= 14, "要問合", "受付中"))</f>
        <v>終了</v>
      </c>
      <c r="D34" s="500" t="s">
        <v>22</v>
      </c>
      <c r="E34" s="500"/>
      <c r="F34" s="500"/>
      <c r="G34" s="502" t="s">
        <v>141</v>
      </c>
      <c r="H34" s="502" t="s">
        <v>142</v>
      </c>
      <c r="I34" s="57" t="s">
        <v>144</v>
      </c>
      <c r="J34" s="58" t="s">
        <v>145</v>
      </c>
      <c r="K34" s="15" t="s">
        <v>146</v>
      </c>
      <c r="L34" s="18" t="s">
        <v>147</v>
      </c>
      <c r="M34" s="235">
        <v>44652</v>
      </c>
      <c r="N34" s="235">
        <v>44728</v>
      </c>
      <c r="O34" s="241">
        <v>44742</v>
      </c>
      <c r="P34" s="237" t="s">
        <v>150</v>
      </c>
      <c r="Q34" s="498" t="s">
        <v>151</v>
      </c>
      <c r="R34" s="21" t="s">
        <v>148</v>
      </c>
    </row>
    <row r="35" spans="2:18" s="8" customFormat="1" ht="36.75" hidden="1" customHeight="1">
      <c r="B35" s="534"/>
      <c r="C35" s="240" t="str">
        <f t="shared" ca="1" si="2"/>
        <v>終了</v>
      </c>
      <c r="D35" s="501"/>
      <c r="E35" s="501"/>
      <c r="F35" s="501"/>
      <c r="G35" s="503"/>
      <c r="H35" s="503"/>
      <c r="I35" s="27" t="s">
        <v>149</v>
      </c>
      <c r="J35" s="25">
        <v>1000</v>
      </c>
      <c r="K35" s="22"/>
      <c r="L35" s="31"/>
      <c r="M35" s="235">
        <v>44652</v>
      </c>
      <c r="N35" s="235">
        <v>44728</v>
      </c>
      <c r="O35" s="241">
        <v>44742</v>
      </c>
      <c r="P35" s="237" t="s">
        <v>150</v>
      </c>
      <c r="Q35" s="499"/>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498"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499"/>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847</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483"/>
      <c r="E42" s="483"/>
      <c r="F42" s="483" t="s">
        <v>22</v>
      </c>
      <c r="G42" s="502" t="s">
        <v>189</v>
      </c>
      <c r="H42" s="502" t="s">
        <v>201</v>
      </c>
      <c r="I42" s="13" t="s">
        <v>206</v>
      </c>
      <c r="J42" s="45" t="s">
        <v>191</v>
      </c>
      <c r="K42" s="53"/>
      <c r="L42" s="506" t="s">
        <v>190</v>
      </c>
      <c r="M42" s="118"/>
      <c r="N42" s="235">
        <v>44673</v>
      </c>
      <c r="O42" s="235">
        <v>44687</v>
      </c>
      <c r="P42" s="237" t="s">
        <v>194</v>
      </c>
      <c r="Q42" s="498" t="s">
        <v>196</v>
      </c>
      <c r="R42" s="480"/>
    </row>
    <row r="43" spans="2:18" s="8" customFormat="1" ht="84.75" hidden="1" customHeight="1">
      <c r="B43" s="83" t="s">
        <v>863</v>
      </c>
      <c r="C43" s="240" t="str">
        <f t="shared" ca="1" si="3"/>
        <v>終了</v>
      </c>
      <c r="D43" s="484"/>
      <c r="E43" s="484"/>
      <c r="F43" s="484"/>
      <c r="G43" s="508"/>
      <c r="H43" s="508"/>
      <c r="I43" s="13" t="s">
        <v>192</v>
      </c>
      <c r="J43" s="45" t="s">
        <v>193</v>
      </c>
      <c r="K43" s="53"/>
      <c r="L43" s="509"/>
      <c r="M43" s="118"/>
      <c r="N43" s="243">
        <v>44673</v>
      </c>
      <c r="O43" s="243">
        <v>44687</v>
      </c>
      <c r="P43" s="242" t="s">
        <v>862</v>
      </c>
      <c r="Q43" s="521"/>
      <c r="R43" s="481"/>
    </row>
    <row r="44" spans="2:18" s="8" customFormat="1" ht="37.5" hidden="1" customHeight="1">
      <c r="B44" s="83" t="s">
        <v>863</v>
      </c>
      <c r="C44" s="240" t="str">
        <f t="shared" ca="1" si="3"/>
        <v>終了</v>
      </c>
      <c r="D44" s="485"/>
      <c r="E44" s="485"/>
      <c r="F44" s="485"/>
      <c r="G44" s="503"/>
      <c r="H44" s="503"/>
      <c r="I44" s="61" t="s">
        <v>195</v>
      </c>
      <c r="J44" s="45">
        <v>1500</v>
      </c>
      <c r="K44" s="53"/>
      <c r="L44" s="507"/>
      <c r="M44" s="118"/>
      <c r="N44" s="118">
        <v>44673</v>
      </c>
      <c r="O44" s="118">
        <v>44687</v>
      </c>
      <c r="P44" s="109" t="s">
        <v>862</v>
      </c>
      <c r="Q44" s="499"/>
      <c r="R44" s="482"/>
    </row>
    <row r="45" spans="2:18" s="8" customFormat="1" ht="47.25" hidden="1" customHeight="1">
      <c r="B45" s="83" t="s">
        <v>199</v>
      </c>
      <c r="C45" s="240" t="str">
        <f t="shared" ref="C45:C52" ca="1" si="4">IF($B$1&gt;O45, "終了", IF(O45 - $B$1 &lt;= 14, "要問合", "受付中"))</f>
        <v>終了</v>
      </c>
      <c r="D45" s="517"/>
      <c r="E45" s="483"/>
      <c r="F45" s="500" t="s">
        <v>22</v>
      </c>
      <c r="G45" s="502" t="s">
        <v>197</v>
      </c>
      <c r="H45" s="81" t="s">
        <v>179</v>
      </c>
      <c r="I45" s="13" t="s">
        <v>200</v>
      </c>
      <c r="J45" s="45" t="s">
        <v>202</v>
      </c>
      <c r="K45" s="53"/>
      <c r="L45" s="52"/>
      <c r="M45" s="118">
        <v>44652</v>
      </c>
      <c r="N45" s="118">
        <v>44698</v>
      </c>
      <c r="O45" s="118">
        <v>44712</v>
      </c>
      <c r="P45" s="109" t="s">
        <v>205</v>
      </c>
      <c r="Q45" s="498" t="s">
        <v>204</v>
      </c>
      <c r="R45" s="56"/>
    </row>
    <row r="46" spans="2:18" s="8" customFormat="1" ht="44.25" hidden="1" customHeight="1">
      <c r="B46" s="246" t="s">
        <v>848</v>
      </c>
      <c r="C46" s="240" t="str">
        <f t="shared" ca="1" si="4"/>
        <v>終了</v>
      </c>
      <c r="D46" s="485"/>
      <c r="E46" s="485"/>
      <c r="F46" s="501"/>
      <c r="G46" s="503"/>
      <c r="H46" s="81" t="s">
        <v>207</v>
      </c>
      <c r="I46" s="13" t="s">
        <v>203</v>
      </c>
      <c r="J46" s="45">
        <v>500</v>
      </c>
      <c r="K46" s="53"/>
      <c r="L46" s="52"/>
      <c r="M46" s="118">
        <v>44713</v>
      </c>
      <c r="N46" s="118"/>
      <c r="O46" s="118">
        <v>44834</v>
      </c>
      <c r="P46" s="348">
        <v>45352</v>
      </c>
      <c r="Q46" s="499"/>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500"/>
      <c r="E48" s="500" t="s">
        <v>22</v>
      </c>
      <c r="F48" s="518"/>
      <c r="G48" s="502" t="s">
        <v>216</v>
      </c>
      <c r="H48" s="502" t="s">
        <v>217</v>
      </c>
      <c r="I48" s="13" t="s">
        <v>221</v>
      </c>
      <c r="J48" s="45" t="s">
        <v>219</v>
      </c>
      <c r="K48" s="53"/>
      <c r="L48" s="506" t="s">
        <v>222</v>
      </c>
      <c r="M48" s="235">
        <v>44652</v>
      </c>
      <c r="N48" s="235">
        <v>44728</v>
      </c>
      <c r="O48" s="235">
        <v>44742</v>
      </c>
      <c r="P48" s="237" t="s">
        <v>218</v>
      </c>
      <c r="Q48" s="498" t="s">
        <v>226</v>
      </c>
      <c r="R48" s="56"/>
    </row>
    <row r="49" spans="2:18" s="8" customFormat="1" ht="45" hidden="1" customHeight="1">
      <c r="B49" s="248" t="s">
        <v>849</v>
      </c>
      <c r="C49" s="240" t="str">
        <f t="shared" ca="1" si="4"/>
        <v>終了</v>
      </c>
      <c r="D49" s="516"/>
      <c r="E49" s="516"/>
      <c r="F49" s="519"/>
      <c r="G49" s="508"/>
      <c r="H49" s="508"/>
      <c r="I49" s="61" t="s">
        <v>220</v>
      </c>
      <c r="J49" s="45">
        <v>4000</v>
      </c>
      <c r="K49" s="53"/>
      <c r="L49" s="509"/>
      <c r="M49" s="235">
        <v>44652</v>
      </c>
      <c r="N49" s="235">
        <v>44728</v>
      </c>
      <c r="O49" s="235">
        <v>44742</v>
      </c>
      <c r="P49" s="237" t="s">
        <v>218</v>
      </c>
      <c r="Q49" s="521"/>
      <c r="R49" s="56"/>
    </row>
    <row r="50" spans="2:18" s="8" customFormat="1" ht="118.5" hidden="1" customHeight="1">
      <c r="B50" s="246" t="s">
        <v>849</v>
      </c>
      <c r="C50" s="240" t="str">
        <f t="shared" ca="1" si="4"/>
        <v>終了</v>
      </c>
      <c r="D50" s="501"/>
      <c r="E50" s="501"/>
      <c r="F50" s="520"/>
      <c r="G50" s="503"/>
      <c r="H50" s="503"/>
      <c r="I50" s="61" t="s">
        <v>223</v>
      </c>
      <c r="J50" s="45" t="s">
        <v>224</v>
      </c>
      <c r="K50" s="53"/>
      <c r="L50" s="507"/>
      <c r="M50" s="235">
        <v>44652</v>
      </c>
      <c r="N50" s="235">
        <v>44728</v>
      </c>
      <c r="O50" s="235">
        <v>44742</v>
      </c>
      <c r="P50" s="237" t="s">
        <v>218</v>
      </c>
      <c r="Q50" s="499"/>
      <c r="R50" s="56"/>
    </row>
    <row r="51" spans="2:18" ht="45" hidden="1" customHeight="1">
      <c r="B51" s="247" t="s">
        <v>225</v>
      </c>
      <c r="C51" s="240" t="str">
        <f t="shared" ca="1" si="4"/>
        <v>終了</v>
      </c>
      <c r="D51" s="483"/>
      <c r="E51" s="483"/>
      <c r="F51" s="483" t="s">
        <v>22</v>
      </c>
      <c r="G51" s="502" t="s">
        <v>227</v>
      </c>
      <c r="H51" s="81" t="s">
        <v>228</v>
      </c>
      <c r="I51" s="13" t="s">
        <v>229</v>
      </c>
      <c r="J51" s="45">
        <v>2000</v>
      </c>
      <c r="K51" s="53"/>
      <c r="L51" s="506"/>
      <c r="M51" s="235"/>
      <c r="N51" s="235">
        <v>44728</v>
      </c>
      <c r="O51" s="243">
        <v>44742</v>
      </c>
      <c r="P51" s="242" t="s">
        <v>230</v>
      </c>
      <c r="Q51" s="498" t="s">
        <v>233</v>
      </c>
      <c r="R51" s="64"/>
    </row>
    <row r="52" spans="2:18" ht="45" hidden="1" customHeight="1">
      <c r="B52" s="246" t="s">
        <v>851</v>
      </c>
      <c r="C52" s="240" t="str">
        <f t="shared" ca="1" si="4"/>
        <v>終了</v>
      </c>
      <c r="D52" s="485"/>
      <c r="E52" s="485"/>
      <c r="F52" s="485"/>
      <c r="G52" s="503"/>
      <c r="H52" s="81" t="s">
        <v>232</v>
      </c>
      <c r="I52" s="53"/>
      <c r="J52" s="45" t="s">
        <v>231</v>
      </c>
      <c r="K52" s="53"/>
      <c r="L52" s="507"/>
      <c r="M52" s="243"/>
      <c r="N52" s="243">
        <v>44728</v>
      </c>
      <c r="O52" s="236">
        <v>44742</v>
      </c>
      <c r="P52" s="238" t="s">
        <v>850</v>
      </c>
      <c r="Q52" s="499"/>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483"/>
      <c r="E55" s="483" t="s">
        <v>53</v>
      </c>
      <c r="F55" s="483"/>
      <c r="G55" s="502"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852</v>
      </c>
      <c r="C56" s="240" t="str">
        <f t="shared" ca="1" si="6"/>
        <v>終了</v>
      </c>
      <c r="D56" s="485"/>
      <c r="E56" s="485"/>
      <c r="F56" s="485"/>
      <c r="G56" s="503"/>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288</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506" t="s">
        <v>261</v>
      </c>
      <c r="C62" s="483" t="s">
        <v>846</v>
      </c>
      <c r="D62" s="500" t="s">
        <v>22</v>
      </c>
      <c r="E62" s="500"/>
      <c r="F62" s="500"/>
      <c r="G62" s="502" t="s">
        <v>285</v>
      </c>
      <c r="H62" s="502" t="s">
        <v>1859</v>
      </c>
      <c r="I62" s="11" t="s">
        <v>286</v>
      </c>
      <c r="J62" s="45">
        <v>1500</v>
      </c>
      <c r="K62" s="53"/>
      <c r="L62" s="506" t="s">
        <v>290</v>
      </c>
      <c r="M62" s="488">
        <v>44652</v>
      </c>
      <c r="N62" s="488">
        <v>44698</v>
      </c>
      <c r="O62" s="488">
        <v>44712</v>
      </c>
      <c r="P62" s="494" t="s">
        <v>1429</v>
      </c>
      <c r="Q62" s="498" t="s">
        <v>291</v>
      </c>
      <c r="R62" s="480"/>
    </row>
    <row r="63" spans="2:18" ht="43.5" hidden="1" customHeight="1">
      <c r="B63" s="507"/>
      <c r="C63" s="485" t="str">
        <f t="shared" ref="C63" si="8">IF($A$1&gt;O63, "終了", IF(O63 - $A$1 &lt;= 14, "要問合", "受付中"))</f>
        <v>要問合</v>
      </c>
      <c r="D63" s="501"/>
      <c r="E63" s="501"/>
      <c r="F63" s="501"/>
      <c r="G63" s="503"/>
      <c r="H63" s="503"/>
      <c r="I63" s="11" t="s">
        <v>127</v>
      </c>
      <c r="J63" s="45">
        <v>1000</v>
      </c>
      <c r="K63" s="73" t="s">
        <v>287</v>
      </c>
      <c r="L63" s="507"/>
      <c r="M63" s="489"/>
      <c r="N63" s="489"/>
      <c r="O63" s="489"/>
      <c r="P63" s="496"/>
      <c r="Q63" s="499"/>
      <c r="R63" s="482"/>
    </row>
    <row r="64" spans="2:18" ht="45" hidden="1" customHeight="1">
      <c r="B64" s="506" t="s">
        <v>300</v>
      </c>
      <c r="C64" s="240" t="str">
        <f t="shared" ref="C64:C70" ca="1" si="9">IF($B$1&gt;O64, "終了", IF(O64 - $B$1 &lt;= 14, "要問合", "受付中"))</f>
        <v>終了</v>
      </c>
      <c r="D64" s="500" t="s">
        <v>22</v>
      </c>
      <c r="E64" s="500"/>
      <c r="F64" s="500"/>
      <c r="G64" s="502" t="s">
        <v>292</v>
      </c>
      <c r="H64" s="502" t="s">
        <v>329</v>
      </c>
      <c r="I64" s="78" t="s">
        <v>293</v>
      </c>
      <c r="J64" s="79">
        <v>2000</v>
      </c>
      <c r="K64" s="483"/>
      <c r="L64" s="483" t="s">
        <v>24</v>
      </c>
      <c r="M64" s="235">
        <v>44287</v>
      </c>
      <c r="N64" s="235">
        <v>44757</v>
      </c>
      <c r="O64" s="235">
        <v>44771</v>
      </c>
      <c r="P64" s="242" t="s">
        <v>294</v>
      </c>
      <c r="Q64" s="559" t="s">
        <v>295</v>
      </c>
      <c r="R64" s="557"/>
    </row>
    <row r="65" spans="2:18" ht="45" hidden="1" customHeight="1">
      <c r="B65" s="509"/>
      <c r="C65" s="240" t="str">
        <f t="shared" ca="1" si="9"/>
        <v>終了</v>
      </c>
      <c r="D65" s="516"/>
      <c r="E65" s="516"/>
      <c r="F65" s="516"/>
      <c r="G65" s="508"/>
      <c r="H65" s="508"/>
      <c r="I65" s="78" t="s">
        <v>296</v>
      </c>
      <c r="J65" s="79">
        <v>400</v>
      </c>
      <c r="K65" s="484"/>
      <c r="L65" s="484"/>
      <c r="M65" s="235">
        <v>44287</v>
      </c>
      <c r="N65" s="235">
        <v>44757</v>
      </c>
      <c r="O65" s="235">
        <v>44771</v>
      </c>
      <c r="P65" s="242" t="s">
        <v>294</v>
      </c>
      <c r="Q65" s="559"/>
      <c r="R65" s="557"/>
    </row>
    <row r="66" spans="2:18" ht="57.75" customHeight="1">
      <c r="B66" s="507"/>
      <c r="C66" s="240" t="s">
        <v>853</v>
      </c>
      <c r="D66" s="501"/>
      <c r="E66" s="501"/>
      <c r="F66" s="501"/>
      <c r="G66" s="503"/>
      <c r="H66" s="503"/>
      <c r="I66" s="78" t="s">
        <v>301</v>
      </c>
      <c r="J66" s="80" t="s">
        <v>297</v>
      </c>
      <c r="K66" s="485"/>
      <c r="L66" s="485"/>
      <c r="M66" s="122" t="s">
        <v>298</v>
      </c>
      <c r="N66" s="122" t="s">
        <v>303</v>
      </c>
      <c r="O66" s="122" t="s">
        <v>302</v>
      </c>
      <c r="P66" s="113" t="s">
        <v>299</v>
      </c>
      <c r="Q66" s="515"/>
      <c r="R66" s="558"/>
    </row>
    <row r="67" spans="2:18" ht="60" hidden="1" customHeight="1">
      <c r="B67" s="506" t="s">
        <v>263</v>
      </c>
      <c r="C67" s="240" t="str">
        <f t="shared" ca="1" si="9"/>
        <v>終了</v>
      </c>
      <c r="D67" s="483" t="s">
        <v>22</v>
      </c>
      <c r="E67" s="511" t="s">
        <v>22</v>
      </c>
      <c r="F67" s="513" t="s">
        <v>22</v>
      </c>
      <c r="G67" s="502" t="s">
        <v>304</v>
      </c>
      <c r="H67" s="510" t="s">
        <v>328</v>
      </c>
      <c r="I67" s="11" t="s">
        <v>305</v>
      </c>
      <c r="J67" s="47"/>
      <c r="K67" s="81" t="s">
        <v>312</v>
      </c>
      <c r="L67" s="506" t="s">
        <v>306</v>
      </c>
      <c r="M67" s="235"/>
      <c r="N67" s="235">
        <v>44795</v>
      </c>
      <c r="O67" s="235">
        <v>44809</v>
      </c>
      <c r="P67" s="237" t="s">
        <v>307</v>
      </c>
      <c r="Q67" s="490" t="s">
        <v>313</v>
      </c>
      <c r="R67" s="64"/>
    </row>
    <row r="68" spans="2:18" ht="45" hidden="1" customHeight="1">
      <c r="B68" s="509"/>
      <c r="C68" s="240" t="str">
        <f t="shared" ca="1" si="9"/>
        <v>終了</v>
      </c>
      <c r="D68" s="484"/>
      <c r="E68" s="512"/>
      <c r="F68" s="513"/>
      <c r="G68" s="508"/>
      <c r="H68" s="510"/>
      <c r="I68" s="11" t="s">
        <v>308</v>
      </c>
      <c r="J68" s="47"/>
      <c r="K68" s="83"/>
      <c r="L68" s="509"/>
      <c r="M68" s="235"/>
      <c r="N68" s="235">
        <v>44795</v>
      </c>
      <c r="O68" s="235">
        <v>44809</v>
      </c>
      <c r="P68" s="237" t="s">
        <v>307</v>
      </c>
      <c r="Q68" s="497"/>
      <c r="R68" s="66"/>
    </row>
    <row r="69" spans="2:18" ht="45" hidden="1" customHeight="1">
      <c r="B69" s="509"/>
      <c r="C69" s="240" t="str">
        <f t="shared" ca="1" si="9"/>
        <v>終了</v>
      </c>
      <c r="D69" s="484"/>
      <c r="E69" s="512"/>
      <c r="F69" s="513"/>
      <c r="G69" s="508"/>
      <c r="H69" s="510"/>
      <c r="I69" s="11" t="s">
        <v>309</v>
      </c>
      <c r="J69" s="47"/>
      <c r="K69" s="83"/>
      <c r="L69" s="509"/>
      <c r="M69" s="235"/>
      <c r="N69" s="235">
        <v>44795</v>
      </c>
      <c r="O69" s="235">
        <v>44809</v>
      </c>
      <c r="P69" s="237" t="s">
        <v>307</v>
      </c>
      <c r="Q69" s="497"/>
      <c r="R69" s="66"/>
    </row>
    <row r="70" spans="2:18" ht="45" hidden="1" customHeight="1">
      <c r="B70" s="507"/>
      <c r="C70" s="240" t="str">
        <f t="shared" ca="1" si="9"/>
        <v>終了</v>
      </c>
      <c r="D70" s="484"/>
      <c r="E70" s="512"/>
      <c r="F70" s="483"/>
      <c r="G70" s="503"/>
      <c r="H70" s="510"/>
      <c r="I70" s="11" t="s">
        <v>310</v>
      </c>
      <c r="J70" s="45"/>
      <c r="K70" s="82" t="s">
        <v>311</v>
      </c>
      <c r="L70" s="507"/>
      <c r="M70" s="235"/>
      <c r="N70" s="235">
        <v>44795</v>
      </c>
      <c r="O70" s="235">
        <v>44809</v>
      </c>
      <c r="P70" s="237" t="s">
        <v>307</v>
      </c>
      <c r="Q70" s="491"/>
      <c r="R70" s="64"/>
    </row>
    <row r="71" spans="2:18" ht="45" hidden="1" customHeight="1">
      <c r="B71" s="65" t="s">
        <v>319</v>
      </c>
      <c r="C71" s="234" t="str">
        <f t="shared" ref="C71:C78" ca="1" si="10">IF($B$1&gt;O71, "終了", IF(O71 - $B$1 &lt;= 14, "要問合", "受付中"))</f>
        <v>終了</v>
      </c>
      <c r="D71" s="63"/>
      <c r="E71" s="63"/>
      <c r="F71" s="63" t="s">
        <v>53</v>
      </c>
      <c r="G71" s="81" t="s">
        <v>314</v>
      </c>
      <c r="H71" s="81" t="s">
        <v>327</v>
      </c>
      <c r="I71" s="13"/>
      <c r="J71" s="45">
        <v>2150</v>
      </c>
      <c r="K71" s="53" t="s">
        <v>315</v>
      </c>
      <c r="L71" s="62" t="s">
        <v>289</v>
      </c>
      <c r="M71" s="118"/>
      <c r="N71" s="118">
        <v>44667</v>
      </c>
      <c r="O71" s="118">
        <v>44681</v>
      </c>
      <c r="P71" s="109" t="s">
        <v>316</v>
      </c>
      <c r="Q71" s="54" t="s">
        <v>318</v>
      </c>
      <c r="R71" s="64" t="s">
        <v>317</v>
      </c>
    </row>
    <row r="72" spans="2:18" ht="45" hidden="1" customHeight="1">
      <c r="B72" s="83" t="s">
        <v>264</v>
      </c>
      <c r="C72" s="240" t="str">
        <f t="shared" ca="1" si="10"/>
        <v>終了</v>
      </c>
      <c r="D72" s="483" t="s">
        <v>22</v>
      </c>
      <c r="E72" s="483" t="s">
        <v>22</v>
      </c>
      <c r="F72" s="483"/>
      <c r="G72" s="502" t="s">
        <v>320</v>
      </c>
      <c r="H72" s="502" t="s">
        <v>325</v>
      </c>
      <c r="I72" s="11" t="s">
        <v>323</v>
      </c>
      <c r="J72" s="77">
        <v>5000</v>
      </c>
      <c r="K72" s="483" t="s">
        <v>289</v>
      </c>
      <c r="L72" s="483" t="s">
        <v>23</v>
      </c>
      <c r="M72" s="243">
        <v>44666</v>
      </c>
      <c r="N72" s="243">
        <v>44728</v>
      </c>
      <c r="O72" s="243">
        <v>44742</v>
      </c>
      <c r="P72" s="242" t="s">
        <v>150</v>
      </c>
      <c r="Q72" s="514" t="s">
        <v>321</v>
      </c>
      <c r="R72" s="564" t="s">
        <v>322</v>
      </c>
    </row>
    <row r="73" spans="2:18" ht="45" hidden="1" customHeight="1">
      <c r="B73" s="83" t="s">
        <v>854</v>
      </c>
      <c r="C73" s="240" t="str">
        <f t="shared" ca="1" si="10"/>
        <v>終了</v>
      </c>
      <c r="D73" s="484"/>
      <c r="E73" s="484"/>
      <c r="F73" s="484"/>
      <c r="G73" s="508"/>
      <c r="H73" s="503"/>
      <c r="I73" s="11" t="s">
        <v>324</v>
      </c>
      <c r="J73" s="77">
        <v>10000</v>
      </c>
      <c r="K73" s="484"/>
      <c r="L73" s="484"/>
      <c r="M73" s="243">
        <v>44666</v>
      </c>
      <c r="N73" s="243">
        <v>44728</v>
      </c>
      <c r="O73" s="243">
        <v>44742</v>
      </c>
      <c r="P73" s="242" t="s">
        <v>150</v>
      </c>
      <c r="Q73" s="559"/>
      <c r="R73" s="565"/>
    </row>
    <row r="74" spans="2:18" ht="45" hidden="1" customHeight="1">
      <c r="B74" s="83" t="s">
        <v>854</v>
      </c>
      <c r="C74" s="240" t="str">
        <f t="shared" ca="1" si="10"/>
        <v>終了</v>
      </c>
      <c r="D74" s="485"/>
      <c r="E74" s="485"/>
      <c r="F74" s="485"/>
      <c r="G74" s="503"/>
      <c r="H74" s="13" t="s">
        <v>326</v>
      </c>
      <c r="I74" s="11"/>
      <c r="J74" s="77">
        <v>5000</v>
      </c>
      <c r="K74" s="485"/>
      <c r="L74" s="485"/>
      <c r="M74" s="243">
        <v>44666</v>
      </c>
      <c r="N74" s="243">
        <v>44728</v>
      </c>
      <c r="O74" s="243">
        <v>44742</v>
      </c>
      <c r="P74" s="242" t="s">
        <v>150</v>
      </c>
      <c r="Q74" s="515"/>
      <c r="R74" s="566"/>
    </row>
    <row r="75" spans="2:18" ht="45" hidden="1" customHeight="1">
      <c r="B75" s="83" t="s">
        <v>265</v>
      </c>
      <c r="C75" s="240" t="str">
        <f t="shared" ca="1" si="10"/>
        <v>終了</v>
      </c>
      <c r="D75" s="500" t="s">
        <v>53</v>
      </c>
      <c r="E75" s="500" t="s">
        <v>53</v>
      </c>
      <c r="F75" s="500" t="s">
        <v>53</v>
      </c>
      <c r="G75" s="502" t="s">
        <v>330</v>
      </c>
      <c r="H75" s="13" t="s">
        <v>331</v>
      </c>
      <c r="I75" s="13" t="s">
        <v>1860</v>
      </c>
      <c r="J75" s="45">
        <v>30000</v>
      </c>
      <c r="K75" s="483" t="s">
        <v>290</v>
      </c>
      <c r="L75" s="506" t="s">
        <v>332</v>
      </c>
      <c r="M75" s="243"/>
      <c r="N75" s="243">
        <v>44736</v>
      </c>
      <c r="O75" s="243">
        <v>44750</v>
      </c>
      <c r="P75" s="567" t="s">
        <v>335</v>
      </c>
      <c r="Q75" s="54" t="s">
        <v>334</v>
      </c>
      <c r="R75" s="569" t="s">
        <v>333</v>
      </c>
    </row>
    <row r="76" spans="2:18" ht="45" hidden="1" customHeight="1">
      <c r="B76" s="83" t="s">
        <v>855</v>
      </c>
      <c r="C76" s="240" t="str">
        <f t="shared" ca="1" si="10"/>
        <v>終了</v>
      </c>
      <c r="D76" s="501"/>
      <c r="E76" s="501"/>
      <c r="F76" s="501"/>
      <c r="G76" s="503"/>
      <c r="H76" s="13" t="s">
        <v>336</v>
      </c>
      <c r="I76" s="13" t="s">
        <v>337</v>
      </c>
      <c r="J76" s="45">
        <v>20000</v>
      </c>
      <c r="K76" s="485"/>
      <c r="L76" s="507"/>
      <c r="M76" s="243"/>
      <c r="N76" s="243">
        <v>44736</v>
      </c>
      <c r="O76" s="243">
        <v>44750</v>
      </c>
      <c r="P76" s="568"/>
      <c r="Q76" s="54" t="s">
        <v>338</v>
      </c>
      <c r="R76" s="482"/>
    </row>
    <row r="77" spans="2:18" ht="45" hidden="1" customHeight="1">
      <c r="B77" s="83" t="s">
        <v>339</v>
      </c>
      <c r="C77" s="240" t="str">
        <f t="shared" ca="1" si="10"/>
        <v>終了</v>
      </c>
      <c r="D77" s="84"/>
      <c r="E77" s="84" t="s">
        <v>22</v>
      </c>
      <c r="F77" s="84" t="s">
        <v>22</v>
      </c>
      <c r="G77" s="502" t="s">
        <v>340</v>
      </c>
      <c r="H77" s="11" t="s">
        <v>346</v>
      </c>
      <c r="I77" s="11"/>
      <c r="J77" s="77" t="s">
        <v>343</v>
      </c>
      <c r="K77" s="76" t="s">
        <v>289</v>
      </c>
      <c r="L77" s="76" t="s">
        <v>24</v>
      </c>
      <c r="M77" s="123"/>
      <c r="N77" s="123">
        <v>44698</v>
      </c>
      <c r="O77" s="123">
        <v>44712</v>
      </c>
      <c r="P77" s="114" t="s">
        <v>344</v>
      </c>
      <c r="Q77" s="514" t="s">
        <v>342</v>
      </c>
      <c r="R77" s="64"/>
    </row>
    <row r="78" spans="2:18" ht="45" hidden="1" customHeight="1">
      <c r="B78" s="83" t="s">
        <v>856</v>
      </c>
      <c r="C78" s="240" t="str">
        <f t="shared" ca="1" si="10"/>
        <v>終了</v>
      </c>
      <c r="D78" s="84"/>
      <c r="E78" s="84" t="s">
        <v>22</v>
      </c>
      <c r="F78" s="84" t="s">
        <v>22</v>
      </c>
      <c r="G78" s="508"/>
      <c r="H78" s="11" t="s">
        <v>345</v>
      </c>
      <c r="I78" s="11"/>
      <c r="J78" s="77">
        <v>1000</v>
      </c>
      <c r="K78" s="76" t="s">
        <v>306</v>
      </c>
      <c r="L78" s="76" t="s">
        <v>24</v>
      </c>
      <c r="M78" s="123"/>
      <c r="N78" s="123">
        <v>44708</v>
      </c>
      <c r="O78" s="123">
        <v>44722</v>
      </c>
      <c r="P78" s="114" t="s">
        <v>341</v>
      </c>
      <c r="Q78" s="515"/>
      <c r="R78" s="64"/>
    </row>
    <row r="79" spans="2:18" ht="45" hidden="1" customHeight="1">
      <c r="B79" s="62" t="s">
        <v>349</v>
      </c>
      <c r="C79" s="234" t="str">
        <f t="shared" ref="C79:C107" ca="1" si="11">IF($B$1&gt;O79, "終了", IF(O79 - $B$1 &lt;= 14, "要問合", "受付中"))</f>
        <v>終了</v>
      </c>
      <c r="D79" s="84"/>
      <c r="E79" s="84" t="s">
        <v>22</v>
      </c>
      <c r="F79" s="84" t="s">
        <v>22</v>
      </c>
      <c r="G79" s="81" t="s">
        <v>347</v>
      </c>
      <c r="H79" s="11" t="s">
        <v>348</v>
      </c>
      <c r="I79" s="13"/>
      <c r="J79" s="45">
        <v>2000</v>
      </c>
      <c r="K79" s="53" t="s">
        <v>412</v>
      </c>
      <c r="L79" s="62" t="s">
        <v>24</v>
      </c>
      <c r="M79" s="118">
        <v>44662</v>
      </c>
      <c r="N79" s="118">
        <v>44736</v>
      </c>
      <c r="O79" s="118">
        <v>44750</v>
      </c>
      <c r="P79" s="109" t="s">
        <v>351</v>
      </c>
      <c r="Q79" s="54" t="s">
        <v>352</v>
      </c>
      <c r="R79" s="64" t="s">
        <v>350</v>
      </c>
    </row>
    <row r="80" spans="2:18" ht="70.5" hidden="1" customHeight="1">
      <c r="B80" s="247" t="s">
        <v>353</v>
      </c>
      <c r="C80" s="240" t="str">
        <f t="shared" ca="1" si="11"/>
        <v>終了</v>
      </c>
      <c r="D80" s="87" t="s">
        <v>53</v>
      </c>
      <c r="E80" s="87"/>
      <c r="F80" s="63" t="s">
        <v>53</v>
      </c>
      <c r="G80" s="502" t="s">
        <v>354</v>
      </c>
      <c r="H80" s="13" t="s">
        <v>355</v>
      </c>
      <c r="I80" s="13" t="s">
        <v>356</v>
      </c>
      <c r="J80" s="45">
        <v>2000</v>
      </c>
      <c r="K80" s="53" t="s">
        <v>412</v>
      </c>
      <c r="L80" s="86" t="s">
        <v>24</v>
      </c>
      <c r="M80" s="118">
        <v>44652</v>
      </c>
      <c r="N80" s="118">
        <v>44698</v>
      </c>
      <c r="O80" s="118">
        <v>44712</v>
      </c>
      <c r="P80" s="109" t="s">
        <v>377</v>
      </c>
      <c r="Q80" s="54" t="s">
        <v>369</v>
      </c>
      <c r="R80" s="89"/>
    </row>
    <row r="81" spans="1:18" ht="70.5" hidden="1" customHeight="1">
      <c r="B81" s="247" t="s">
        <v>857</v>
      </c>
      <c r="C81" s="240" t="str">
        <f t="shared" ca="1" si="11"/>
        <v>終了</v>
      </c>
      <c r="D81" s="87" t="s">
        <v>53</v>
      </c>
      <c r="E81" s="87"/>
      <c r="F81" s="87" t="s">
        <v>53</v>
      </c>
      <c r="G81" s="508"/>
      <c r="H81" s="13" t="s">
        <v>357</v>
      </c>
      <c r="I81" s="13" t="s">
        <v>358</v>
      </c>
      <c r="J81" s="45">
        <v>1000</v>
      </c>
      <c r="K81" s="75" t="s">
        <v>412</v>
      </c>
      <c r="L81" s="67" t="s">
        <v>378</v>
      </c>
      <c r="M81" s="118">
        <v>44652</v>
      </c>
      <c r="N81" s="118">
        <v>44698</v>
      </c>
      <c r="O81" s="118">
        <v>44712</v>
      </c>
      <c r="P81" s="109" t="s">
        <v>379</v>
      </c>
      <c r="Q81" s="54" t="s">
        <v>370</v>
      </c>
      <c r="R81" s="89"/>
    </row>
    <row r="82" spans="1:18" ht="70.5" hidden="1" customHeight="1">
      <c r="B82" s="247" t="s">
        <v>857</v>
      </c>
      <c r="C82" s="240" t="str">
        <f t="shared" ca="1" si="11"/>
        <v>終了</v>
      </c>
      <c r="D82" s="87" t="s">
        <v>53</v>
      </c>
      <c r="E82" s="87"/>
      <c r="F82" s="87" t="s">
        <v>53</v>
      </c>
      <c r="G82" s="508"/>
      <c r="H82" s="13" t="s">
        <v>359</v>
      </c>
      <c r="I82" s="13" t="s">
        <v>361</v>
      </c>
      <c r="J82" s="45" t="s">
        <v>360</v>
      </c>
      <c r="K82" s="75" t="s">
        <v>412</v>
      </c>
      <c r="L82" s="67" t="s">
        <v>382</v>
      </c>
      <c r="M82" s="118">
        <v>44652</v>
      </c>
      <c r="N82" s="118">
        <v>44698</v>
      </c>
      <c r="O82" s="118">
        <v>44712</v>
      </c>
      <c r="P82" s="109" t="s">
        <v>377</v>
      </c>
      <c r="Q82" s="54" t="s">
        <v>371</v>
      </c>
      <c r="R82" s="89"/>
    </row>
    <row r="83" spans="1:18" ht="51" hidden="1">
      <c r="B83" s="248" t="s">
        <v>857</v>
      </c>
      <c r="C83" s="74" t="s">
        <v>385</v>
      </c>
      <c r="D83" s="87" t="s">
        <v>53</v>
      </c>
      <c r="E83" s="87"/>
      <c r="F83" s="87" t="s">
        <v>53</v>
      </c>
      <c r="G83" s="508"/>
      <c r="H83" s="13" t="s">
        <v>362</v>
      </c>
      <c r="I83" s="13" t="s">
        <v>363</v>
      </c>
      <c r="J83" s="45" t="s">
        <v>368</v>
      </c>
      <c r="K83" s="53" t="s">
        <v>412</v>
      </c>
      <c r="L83" s="62" t="s">
        <v>380</v>
      </c>
      <c r="M83" s="118">
        <v>44652</v>
      </c>
      <c r="N83" s="118" t="s">
        <v>376</v>
      </c>
      <c r="O83" s="118" t="s">
        <v>376</v>
      </c>
      <c r="P83" s="109" t="s">
        <v>381</v>
      </c>
      <c r="Q83" s="54" t="s">
        <v>372</v>
      </c>
      <c r="R83" s="64"/>
    </row>
    <row r="84" spans="1:18" ht="45" hidden="1" customHeight="1">
      <c r="B84" s="83" t="s">
        <v>857</v>
      </c>
      <c r="C84" s="240" t="str">
        <f t="shared" ca="1" si="11"/>
        <v>終了</v>
      </c>
      <c r="D84" s="87" t="s">
        <v>53</v>
      </c>
      <c r="E84" s="87"/>
      <c r="F84" s="87" t="s">
        <v>53</v>
      </c>
      <c r="G84" s="508"/>
      <c r="H84" s="13" t="s">
        <v>383</v>
      </c>
      <c r="I84" s="13" t="s">
        <v>384</v>
      </c>
      <c r="J84" s="45">
        <v>1000</v>
      </c>
      <c r="K84" s="53" t="s">
        <v>412</v>
      </c>
      <c r="L84" s="62" t="s">
        <v>378</v>
      </c>
      <c r="M84" s="118">
        <v>44652</v>
      </c>
      <c r="N84" s="118">
        <v>44698</v>
      </c>
      <c r="O84" s="118">
        <v>44712</v>
      </c>
      <c r="P84" s="109" t="s">
        <v>379</v>
      </c>
      <c r="Q84" s="54" t="s">
        <v>373</v>
      </c>
      <c r="R84" s="64"/>
    </row>
    <row r="85" spans="1:18" ht="63.75" hidden="1">
      <c r="B85" s="248" t="s">
        <v>857</v>
      </c>
      <c r="C85" s="240" t="str">
        <f t="shared" ca="1" si="11"/>
        <v>終了</v>
      </c>
      <c r="D85" s="87" t="s">
        <v>53</v>
      </c>
      <c r="E85" s="87"/>
      <c r="F85" s="87" t="s">
        <v>53</v>
      </c>
      <c r="G85" s="508"/>
      <c r="H85" s="13" t="s">
        <v>364</v>
      </c>
      <c r="I85" s="13" t="s">
        <v>366</v>
      </c>
      <c r="J85" s="45">
        <v>2000</v>
      </c>
      <c r="K85" s="85" t="s">
        <v>412</v>
      </c>
      <c r="L85" s="86" t="s">
        <v>378</v>
      </c>
      <c r="M85" s="118">
        <v>44652</v>
      </c>
      <c r="N85" s="118">
        <v>44698</v>
      </c>
      <c r="O85" s="118">
        <v>44712</v>
      </c>
      <c r="P85" s="109" t="s">
        <v>377</v>
      </c>
      <c r="Q85" s="54" t="s">
        <v>374</v>
      </c>
      <c r="R85" s="88"/>
    </row>
    <row r="86" spans="1:18" ht="63.75" hidden="1">
      <c r="B86" s="246" t="s">
        <v>857</v>
      </c>
      <c r="C86" s="240" t="str">
        <f t="shared" ca="1" si="11"/>
        <v>終了</v>
      </c>
      <c r="D86" s="87" t="s">
        <v>53</v>
      </c>
      <c r="E86" s="87"/>
      <c r="F86" s="87" t="s">
        <v>53</v>
      </c>
      <c r="G86" s="503"/>
      <c r="H86" s="13" t="s">
        <v>365</v>
      </c>
      <c r="I86" s="13" t="s">
        <v>367</v>
      </c>
      <c r="J86" s="45">
        <v>2000</v>
      </c>
      <c r="K86" s="85" t="s">
        <v>412</v>
      </c>
      <c r="L86" s="86" t="s">
        <v>378</v>
      </c>
      <c r="M86" s="118">
        <v>44652</v>
      </c>
      <c r="N86" s="118">
        <v>44698</v>
      </c>
      <c r="O86" s="118">
        <v>44712</v>
      </c>
      <c r="P86" s="109" t="s">
        <v>377</v>
      </c>
      <c r="Q86" s="54" t="s">
        <v>375</v>
      </c>
      <c r="R86" s="88"/>
    </row>
    <row r="87" spans="1:18" ht="99" hidden="1" customHeight="1">
      <c r="B87" s="422" t="s">
        <v>386</v>
      </c>
      <c r="C87" s="23" t="str">
        <f t="shared" ca="1" si="11"/>
        <v>終了</v>
      </c>
      <c r="D87" s="91"/>
      <c r="E87" s="91" t="s">
        <v>22</v>
      </c>
      <c r="F87" s="91"/>
      <c r="G87" s="81" t="s">
        <v>387</v>
      </c>
      <c r="H87" s="13" t="s">
        <v>388</v>
      </c>
      <c r="I87" s="13" t="s">
        <v>389</v>
      </c>
      <c r="J87" s="24" t="s">
        <v>390</v>
      </c>
      <c r="K87" s="100" t="s">
        <v>393</v>
      </c>
      <c r="L87" s="90" t="s">
        <v>290</v>
      </c>
      <c r="M87" s="118">
        <v>44743</v>
      </c>
      <c r="N87" s="118">
        <v>44757</v>
      </c>
      <c r="O87" s="118">
        <v>44771</v>
      </c>
      <c r="P87" s="109" t="s">
        <v>391</v>
      </c>
      <c r="Q87" s="99" t="s">
        <v>392</v>
      </c>
      <c r="R87" s="92"/>
    </row>
    <row r="88" spans="1:18" ht="38.25" hidden="1" customHeight="1">
      <c r="A88" s="309"/>
      <c r="B88" s="247" t="s">
        <v>394</v>
      </c>
      <c r="C88" s="23" t="str">
        <f t="shared" ca="1" si="11"/>
        <v>終了</v>
      </c>
      <c r="D88" s="91"/>
      <c r="E88" s="91"/>
      <c r="F88" s="91" t="s">
        <v>22</v>
      </c>
      <c r="G88" s="502" t="s">
        <v>395</v>
      </c>
      <c r="H88" s="13" t="s">
        <v>402</v>
      </c>
      <c r="I88" s="13"/>
      <c r="J88" s="45">
        <v>500</v>
      </c>
      <c r="K88" s="90" t="s">
        <v>290</v>
      </c>
      <c r="L88" s="90" t="s">
        <v>290</v>
      </c>
      <c r="M88" s="118"/>
      <c r="N88" s="118">
        <v>44728</v>
      </c>
      <c r="O88" s="121">
        <v>44742</v>
      </c>
      <c r="P88" s="109" t="s">
        <v>396</v>
      </c>
      <c r="Q88" s="490" t="s">
        <v>397</v>
      </c>
      <c r="R88" s="17" t="s">
        <v>401</v>
      </c>
    </row>
    <row r="89" spans="1:18" ht="38.25" hidden="1">
      <c r="A89" s="309"/>
      <c r="B89" s="247" t="s">
        <v>858</v>
      </c>
      <c r="C89" s="23" t="str">
        <f t="shared" ca="1" si="11"/>
        <v>終了</v>
      </c>
      <c r="D89" s="91"/>
      <c r="E89" s="91"/>
      <c r="F89" s="91" t="s">
        <v>22</v>
      </c>
      <c r="G89" s="503"/>
      <c r="H89" s="13" t="s">
        <v>403</v>
      </c>
      <c r="I89" s="13" t="s">
        <v>398</v>
      </c>
      <c r="J89" s="45" t="s">
        <v>399</v>
      </c>
      <c r="K89" s="81" t="s">
        <v>404</v>
      </c>
      <c r="L89" s="90" t="s">
        <v>290</v>
      </c>
      <c r="M89" s="118"/>
      <c r="N89" s="126">
        <v>44820</v>
      </c>
      <c r="O89" s="127">
        <v>44834</v>
      </c>
      <c r="P89" s="115" t="s">
        <v>400</v>
      </c>
      <c r="Q89" s="491"/>
      <c r="R89" s="17" t="s">
        <v>405</v>
      </c>
    </row>
    <row r="90" spans="1:18" ht="33.75" hidden="1" customHeight="1">
      <c r="B90" s="83" t="s">
        <v>406</v>
      </c>
      <c r="C90" s="23" t="str">
        <f t="shared" ca="1" si="11"/>
        <v>終了</v>
      </c>
      <c r="D90" s="500"/>
      <c r="E90" s="500" t="s">
        <v>22</v>
      </c>
      <c r="F90" s="500"/>
      <c r="G90" s="502" t="s">
        <v>407</v>
      </c>
      <c r="H90" s="504" t="s">
        <v>408</v>
      </c>
      <c r="I90" s="13" t="s">
        <v>410</v>
      </c>
      <c r="J90" s="24">
        <v>23000</v>
      </c>
      <c r="K90" s="483" t="s">
        <v>412</v>
      </c>
      <c r="L90" s="506" t="s">
        <v>412</v>
      </c>
      <c r="M90" s="235">
        <v>44659</v>
      </c>
      <c r="N90" s="235">
        <v>44698</v>
      </c>
      <c r="O90" s="235">
        <v>44712</v>
      </c>
      <c r="P90" s="237" t="s">
        <v>413</v>
      </c>
      <c r="Q90" s="490" t="s">
        <v>414</v>
      </c>
      <c r="R90" s="556"/>
    </row>
    <row r="91" spans="1:18" ht="102" hidden="1">
      <c r="B91" s="83" t="s">
        <v>859</v>
      </c>
      <c r="C91" s="240" t="str">
        <f t="shared" ca="1" si="11"/>
        <v>終了</v>
      </c>
      <c r="D91" s="501"/>
      <c r="E91" s="501"/>
      <c r="F91" s="501"/>
      <c r="G91" s="503"/>
      <c r="H91" s="505"/>
      <c r="I91" s="13" t="s">
        <v>411</v>
      </c>
      <c r="J91" s="45" t="s">
        <v>409</v>
      </c>
      <c r="K91" s="485"/>
      <c r="L91" s="507"/>
      <c r="M91" s="235">
        <v>44659</v>
      </c>
      <c r="N91" s="235">
        <v>44698</v>
      </c>
      <c r="O91" s="235">
        <v>44712</v>
      </c>
      <c r="P91" s="237" t="s">
        <v>413</v>
      </c>
      <c r="Q91" s="491"/>
      <c r="R91" s="482"/>
    </row>
    <row r="92" spans="1:18" ht="45" hidden="1" customHeight="1">
      <c r="B92" s="83" t="s">
        <v>415</v>
      </c>
      <c r="C92" s="240" t="str">
        <f t="shared" ca="1" si="11"/>
        <v>終了</v>
      </c>
      <c r="D92" s="483"/>
      <c r="E92" s="483" t="s">
        <v>22</v>
      </c>
      <c r="F92" s="483" t="s">
        <v>22</v>
      </c>
      <c r="G92" s="502" t="s">
        <v>416</v>
      </c>
      <c r="H92" s="11" t="s">
        <v>417</v>
      </c>
      <c r="I92" s="11" t="s">
        <v>423</v>
      </c>
      <c r="J92" s="77">
        <v>10000</v>
      </c>
      <c r="K92" s="134" t="s">
        <v>421</v>
      </c>
      <c r="L92" s="483" t="s">
        <v>24</v>
      </c>
      <c r="M92" s="118">
        <v>44704</v>
      </c>
      <c r="N92" s="118">
        <f t="shared" ref="N92:N97" si="12">O92-14</f>
        <v>44756</v>
      </c>
      <c r="O92" s="118">
        <v>44770</v>
      </c>
      <c r="P92" s="494" t="s">
        <v>422</v>
      </c>
      <c r="Q92" s="490" t="s">
        <v>420</v>
      </c>
      <c r="R92" s="480"/>
    </row>
    <row r="93" spans="1:18" ht="54.75" hidden="1" customHeight="1">
      <c r="B93" s="83" t="s">
        <v>860</v>
      </c>
      <c r="C93" s="240" t="str">
        <f t="shared" ca="1" si="11"/>
        <v>終了</v>
      </c>
      <c r="D93" s="485"/>
      <c r="E93" s="485"/>
      <c r="F93" s="485"/>
      <c r="G93" s="503"/>
      <c r="H93" s="11" t="s">
        <v>418</v>
      </c>
      <c r="I93" s="11" t="s">
        <v>424</v>
      </c>
      <c r="J93" s="79">
        <v>1000</v>
      </c>
      <c r="K93" s="128" t="s">
        <v>419</v>
      </c>
      <c r="L93" s="485"/>
      <c r="M93" s="118">
        <v>44743</v>
      </c>
      <c r="N93" s="118">
        <f t="shared" si="12"/>
        <v>44790</v>
      </c>
      <c r="O93" s="118">
        <v>44804</v>
      </c>
      <c r="P93" s="496"/>
      <c r="Q93" s="491"/>
      <c r="R93" s="482"/>
    </row>
    <row r="94" spans="1:18" ht="76.5" hidden="1">
      <c r="B94" s="93" t="s">
        <v>425</v>
      </c>
      <c r="C94" s="240" t="str">
        <f t="shared" ca="1" si="11"/>
        <v>終了</v>
      </c>
      <c r="D94" s="94" t="s">
        <v>53</v>
      </c>
      <c r="E94" s="94"/>
      <c r="F94" s="94"/>
      <c r="G94" s="81" t="s">
        <v>426</v>
      </c>
      <c r="H94" s="13" t="s">
        <v>427</v>
      </c>
      <c r="I94" s="13" t="s">
        <v>428</v>
      </c>
      <c r="J94" s="45">
        <v>1000</v>
      </c>
      <c r="K94" s="81" t="s">
        <v>429</v>
      </c>
      <c r="L94" s="93" t="s">
        <v>412</v>
      </c>
      <c r="M94" s="118">
        <v>44664</v>
      </c>
      <c r="N94" s="118">
        <f t="shared" si="12"/>
        <v>44698</v>
      </c>
      <c r="O94" s="118">
        <v>44712</v>
      </c>
      <c r="P94" s="109" t="s">
        <v>431</v>
      </c>
      <c r="Q94" s="54" t="s">
        <v>1934</v>
      </c>
      <c r="R94" s="129" t="s">
        <v>430</v>
      </c>
    </row>
    <row r="95" spans="1:18" ht="68.25" hidden="1" customHeight="1">
      <c r="B95" s="93" t="s">
        <v>432</v>
      </c>
      <c r="C95" s="240" t="str">
        <f t="shared" ca="1" si="11"/>
        <v>終了</v>
      </c>
      <c r="D95" s="94"/>
      <c r="E95" s="94" t="s">
        <v>53</v>
      </c>
      <c r="F95" s="94"/>
      <c r="G95" s="81" t="s">
        <v>433</v>
      </c>
      <c r="H95" s="13" t="s">
        <v>434</v>
      </c>
      <c r="I95" s="13" t="s">
        <v>437</v>
      </c>
      <c r="J95" s="45" t="s">
        <v>438</v>
      </c>
      <c r="K95" s="98" t="s">
        <v>289</v>
      </c>
      <c r="L95" s="93" t="s">
        <v>289</v>
      </c>
      <c r="M95" s="118">
        <v>44698</v>
      </c>
      <c r="N95" s="118">
        <f t="shared" si="12"/>
        <v>44712</v>
      </c>
      <c r="O95" s="118">
        <v>44726</v>
      </c>
      <c r="P95" s="109" t="s">
        <v>435</v>
      </c>
      <c r="Q95" s="54" t="s">
        <v>1935</v>
      </c>
      <c r="R95" s="97" t="s">
        <v>436</v>
      </c>
    </row>
    <row r="96" spans="1:18" ht="45" hidden="1" customHeight="1">
      <c r="B96" s="93" t="s">
        <v>441</v>
      </c>
      <c r="C96" s="234" t="str">
        <f t="shared" ref="C96" ca="1" si="13">IF($B$1&gt;O96, "終了", IF(O96 - $B$1 &lt;= 14, "要問合", "受付中"))</f>
        <v>終了</v>
      </c>
      <c r="D96" s="94"/>
      <c r="E96" s="94" t="s">
        <v>22</v>
      </c>
      <c r="F96" s="135"/>
      <c r="G96" s="81" t="s">
        <v>439</v>
      </c>
      <c r="H96" s="13" t="s">
        <v>442</v>
      </c>
      <c r="I96" s="13" t="s">
        <v>440</v>
      </c>
      <c r="J96" s="45">
        <v>1000</v>
      </c>
      <c r="K96" s="81" t="s">
        <v>443</v>
      </c>
      <c r="L96" s="93" t="s">
        <v>290</v>
      </c>
      <c r="M96" s="118">
        <v>44691</v>
      </c>
      <c r="N96" s="118">
        <f t="shared" si="12"/>
        <v>44714</v>
      </c>
      <c r="O96" s="118">
        <v>44728</v>
      </c>
      <c r="P96" s="109" t="s">
        <v>444</v>
      </c>
      <c r="Q96" s="54" t="s">
        <v>1936</v>
      </c>
      <c r="R96" s="96"/>
    </row>
    <row r="97" spans="2:18" ht="45" hidden="1" customHeight="1">
      <c r="B97" s="93" t="s">
        <v>446</v>
      </c>
      <c r="C97" s="240" t="str">
        <f t="shared" ca="1" si="11"/>
        <v>終了</v>
      </c>
      <c r="D97" s="94" t="s">
        <v>22</v>
      </c>
      <c r="E97" s="94" t="s">
        <v>22</v>
      </c>
      <c r="F97" s="94" t="s">
        <v>22</v>
      </c>
      <c r="G97" s="81" t="s">
        <v>448</v>
      </c>
      <c r="H97" s="13" t="s">
        <v>447</v>
      </c>
      <c r="I97" s="13" t="s">
        <v>449</v>
      </c>
      <c r="J97" s="45">
        <v>2000</v>
      </c>
      <c r="K97" s="98" t="s">
        <v>450</v>
      </c>
      <c r="L97" s="93" t="s">
        <v>445</v>
      </c>
      <c r="M97" s="118">
        <v>44713</v>
      </c>
      <c r="N97" s="118">
        <f t="shared" si="12"/>
        <v>44757</v>
      </c>
      <c r="O97" s="118">
        <v>44771</v>
      </c>
      <c r="P97" s="109" t="s">
        <v>451</v>
      </c>
      <c r="Q97" s="54" t="s">
        <v>1937</v>
      </c>
      <c r="R97" s="96"/>
    </row>
    <row r="98" spans="2:18" ht="45" hidden="1" customHeight="1">
      <c r="B98" s="104" t="s">
        <v>452</v>
      </c>
      <c r="C98" s="240" t="str">
        <f t="shared" ca="1" si="11"/>
        <v>終了</v>
      </c>
      <c r="D98" s="102" t="s">
        <v>22</v>
      </c>
      <c r="E98" s="102"/>
      <c r="F98" s="138"/>
      <c r="G98" s="101" t="s">
        <v>453</v>
      </c>
      <c r="H98" s="13" t="s">
        <v>454</v>
      </c>
      <c r="I98" s="13" t="s">
        <v>455</v>
      </c>
      <c r="J98" s="45">
        <v>1000</v>
      </c>
      <c r="K98" s="100" t="s">
        <v>456</v>
      </c>
      <c r="L98" s="93" t="s">
        <v>24</v>
      </c>
      <c r="M98" s="119">
        <v>44713</v>
      </c>
      <c r="N98" s="118">
        <f t="shared" ref="N98:N99" si="14">O98-14</f>
        <v>44728</v>
      </c>
      <c r="O98" s="118">
        <v>44742</v>
      </c>
      <c r="P98" s="109" t="s">
        <v>459</v>
      </c>
      <c r="Q98" s="54" t="s">
        <v>458</v>
      </c>
      <c r="R98" s="106" t="s">
        <v>457</v>
      </c>
    </row>
    <row r="99" spans="2:18" ht="24.95" hidden="1" customHeight="1">
      <c r="B99" s="83" t="s">
        <v>460</v>
      </c>
      <c r="C99" s="240" t="str">
        <f t="shared" ca="1" si="11"/>
        <v>終了</v>
      </c>
      <c r="D99" s="500"/>
      <c r="E99" s="500" t="s">
        <v>22</v>
      </c>
      <c r="F99" s="561"/>
      <c r="G99" s="483" t="s">
        <v>461</v>
      </c>
      <c r="H99" s="504" t="s">
        <v>472</v>
      </c>
      <c r="I99" s="27" t="s">
        <v>462</v>
      </c>
      <c r="J99" s="25" t="s">
        <v>463</v>
      </c>
      <c r="K99" s="483" t="s">
        <v>290</v>
      </c>
      <c r="L99" s="506" t="s">
        <v>24</v>
      </c>
      <c r="M99" s="235" t="s">
        <v>474</v>
      </c>
      <c r="N99" s="235">
        <f t="shared" si="14"/>
        <v>44728</v>
      </c>
      <c r="O99" s="235">
        <v>44742</v>
      </c>
      <c r="P99" s="237" t="s">
        <v>473</v>
      </c>
      <c r="Q99" s="498" t="s">
        <v>1938</v>
      </c>
      <c r="R99" s="480"/>
    </row>
    <row r="100" spans="2:18" ht="24.95" hidden="1" customHeight="1">
      <c r="B100" s="83" t="s">
        <v>460</v>
      </c>
      <c r="C100" s="240" t="str">
        <f t="shared" ca="1" si="11"/>
        <v>終了</v>
      </c>
      <c r="D100" s="516"/>
      <c r="E100" s="516"/>
      <c r="F100" s="562"/>
      <c r="G100" s="484"/>
      <c r="H100" s="560"/>
      <c r="I100" s="27" t="s">
        <v>464</v>
      </c>
      <c r="J100" s="25" t="s">
        <v>465</v>
      </c>
      <c r="K100" s="484"/>
      <c r="L100" s="509"/>
      <c r="M100" s="235" t="s">
        <v>290</v>
      </c>
      <c r="N100" s="235">
        <f t="shared" ref="N100:N103" si="15">O100-14</f>
        <v>44728</v>
      </c>
      <c r="O100" s="235">
        <v>44742</v>
      </c>
      <c r="P100" s="237" t="s">
        <v>473</v>
      </c>
      <c r="Q100" s="521"/>
      <c r="R100" s="481"/>
    </row>
    <row r="101" spans="2:18" ht="24.95" hidden="1" customHeight="1">
      <c r="B101" s="83" t="s">
        <v>460</v>
      </c>
      <c r="C101" s="240" t="str">
        <f t="shared" ca="1" si="11"/>
        <v>終了</v>
      </c>
      <c r="D101" s="516"/>
      <c r="E101" s="516"/>
      <c r="F101" s="562"/>
      <c r="G101" s="484"/>
      <c r="H101" s="560"/>
      <c r="I101" s="27" t="s">
        <v>466</v>
      </c>
      <c r="J101" s="25" t="s">
        <v>467</v>
      </c>
      <c r="K101" s="484"/>
      <c r="L101" s="509"/>
      <c r="M101" s="235" t="s">
        <v>290</v>
      </c>
      <c r="N101" s="235">
        <f t="shared" si="15"/>
        <v>44728</v>
      </c>
      <c r="O101" s="235">
        <v>44742</v>
      </c>
      <c r="P101" s="237" t="s">
        <v>473</v>
      </c>
      <c r="Q101" s="521"/>
      <c r="R101" s="481"/>
    </row>
    <row r="102" spans="2:18" ht="24.95" hidden="1" customHeight="1">
      <c r="B102" s="83" t="s">
        <v>460</v>
      </c>
      <c r="C102" s="240" t="str">
        <f t="shared" ca="1" si="11"/>
        <v>終了</v>
      </c>
      <c r="D102" s="516"/>
      <c r="E102" s="516"/>
      <c r="F102" s="562"/>
      <c r="G102" s="484"/>
      <c r="H102" s="560"/>
      <c r="I102" s="27" t="s">
        <v>468</v>
      </c>
      <c r="J102" s="25" t="s">
        <v>469</v>
      </c>
      <c r="K102" s="484"/>
      <c r="L102" s="509"/>
      <c r="M102" s="235" t="s">
        <v>290</v>
      </c>
      <c r="N102" s="235">
        <f t="shared" si="15"/>
        <v>44728</v>
      </c>
      <c r="O102" s="235">
        <v>44742</v>
      </c>
      <c r="P102" s="237" t="s">
        <v>473</v>
      </c>
      <c r="Q102" s="521"/>
      <c r="R102" s="481"/>
    </row>
    <row r="103" spans="2:18" ht="24.95" hidden="1" customHeight="1">
      <c r="B103" s="83" t="s">
        <v>460</v>
      </c>
      <c r="C103" s="240" t="str">
        <f t="shared" ca="1" si="11"/>
        <v>終了</v>
      </c>
      <c r="D103" s="501"/>
      <c r="E103" s="501"/>
      <c r="F103" s="563"/>
      <c r="G103" s="485"/>
      <c r="H103" s="505"/>
      <c r="I103" s="27" t="s">
        <v>470</v>
      </c>
      <c r="J103" s="25" t="s">
        <v>471</v>
      </c>
      <c r="K103" s="485"/>
      <c r="L103" s="507"/>
      <c r="M103" s="235" t="s">
        <v>290</v>
      </c>
      <c r="N103" s="235">
        <f t="shared" si="15"/>
        <v>44728</v>
      </c>
      <c r="O103" s="235">
        <v>44742</v>
      </c>
      <c r="P103" s="237" t="s">
        <v>473</v>
      </c>
      <c r="Q103" s="499"/>
      <c r="R103" s="482"/>
    </row>
    <row r="104" spans="2:18" ht="45" hidden="1" customHeight="1">
      <c r="B104" s="83" t="s">
        <v>475</v>
      </c>
      <c r="C104" s="240" t="str">
        <f t="shared" ca="1" si="11"/>
        <v>終了</v>
      </c>
      <c r="D104" s="500"/>
      <c r="E104" s="500" t="s">
        <v>22</v>
      </c>
      <c r="F104" s="500" t="s">
        <v>22</v>
      </c>
      <c r="G104" s="483" t="s">
        <v>476</v>
      </c>
      <c r="H104" s="502" t="s">
        <v>477</v>
      </c>
      <c r="I104" s="13" t="s">
        <v>478</v>
      </c>
      <c r="J104" s="45">
        <v>1000</v>
      </c>
      <c r="K104" s="103" t="s">
        <v>479</v>
      </c>
      <c r="L104" s="104" t="s">
        <v>480</v>
      </c>
      <c r="M104" s="235">
        <v>44682</v>
      </c>
      <c r="N104" s="235">
        <f t="shared" ref="N104:N107" si="16">O104-14</f>
        <v>44759</v>
      </c>
      <c r="O104" s="235">
        <v>44773</v>
      </c>
      <c r="P104" s="237" t="s">
        <v>218</v>
      </c>
      <c r="Q104" s="498" t="s">
        <v>1939</v>
      </c>
      <c r="R104" s="480"/>
    </row>
    <row r="105" spans="2:18" ht="45" hidden="1" customHeight="1">
      <c r="B105" s="83" t="s">
        <v>861</v>
      </c>
      <c r="C105" s="240" t="str">
        <f t="shared" ca="1" si="11"/>
        <v>終了</v>
      </c>
      <c r="D105" s="501"/>
      <c r="E105" s="501"/>
      <c r="F105" s="501"/>
      <c r="G105" s="485"/>
      <c r="H105" s="503"/>
      <c r="I105" s="13" t="s">
        <v>481</v>
      </c>
      <c r="J105" s="45" t="s">
        <v>482</v>
      </c>
      <c r="K105" s="103" t="s">
        <v>474</v>
      </c>
      <c r="L105" s="104" t="s">
        <v>480</v>
      </c>
      <c r="M105" s="235">
        <v>44682</v>
      </c>
      <c r="N105" s="235">
        <f t="shared" ref="N105" si="17">O105-14</f>
        <v>44759</v>
      </c>
      <c r="O105" s="235">
        <v>44773</v>
      </c>
      <c r="P105" s="237" t="s">
        <v>218</v>
      </c>
      <c r="Q105" s="499"/>
      <c r="R105" s="482"/>
    </row>
    <row r="106" spans="2:18" ht="45" hidden="1" customHeight="1">
      <c r="B106" s="104" t="s">
        <v>489</v>
      </c>
      <c r="C106" s="234" t="str">
        <f t="shared" ref="C106:C110" ca="1" si="18">IF($B$1&gt;O106, "終了", IF(O106 - $B$1 &lt;= 14, "要問合", "受付中"))</f>
        <v>終了</v>
      </c>
      <c r="D106" s="102" t="s">
        <v>22</v>
      </c>
      <c r="E106" s="102" t="s">
        <v>22</v>
      </c>
      <c r="F106" s="102" t="s">
        <v>22</v>
      </c>
      <c r="G106" s="101" t="s">
        <v>483</v>
      </c>
      <c r="H106" s="13" t="s">
        <v>484</v>
      </c>
      <c r="I106" s="13" t="s">
        <v>485</v>
      </c>
      <c r="J106" s="45" t="s">
        <v>486</v>
      </c>
      <c r="K106" s="103" t="s">
        <v>474</v>
      </c>
      <c r="L106" s="104" t="s">
        <v>382</v>
      </c>
      <c r="M106" s="119">
        <v>44687</v>
      </c>
      <c r="N106" s="119">
        <f t="shared" si="16"/>
        <v>44728</v>
      </c>
      <c r="O106" s="119">
        <v>44742</v>
      </c>
      <c r="P106" s="110" t="s">
        <v>487</v>
      </c>
      <c r="Q106" s="54" t="s">
        <v>1940</v>
      </c>
      <c r="R106" s="106" t="s">
        <v>488</v>
      </c>
    </row>
    <row r="107" spans="2:18" ht="45" hidden="1" customHeight="1">
      <c r="B107" s="104" t="s">
        <v>490</v>
      </c>
      <c r="C107" s="347" t="str">
        <f t="shared" ca="1" si="11"/>
        <v>終了</v>
      </c>
      <c r="D107" s="105" t="s">
        <v>22</v>
      </c>
      <c r="E107" s="102" t="s">
        <v>22</v>
      </c>
      <c r="F107" s="23" t="s">
        <v>22</v>
      </c>
      <c r="G107" s="27" t="s">
        <v>491</v>
      </c>
      <c r="H107" s="27" t="s">
        <v>492</v>
      </c>
      <c r="I107" s="13"/>
      <c r="J107" s="45" t="s">
        <v>493</v>
      </c>
      <c r="K107" s="22" t="s">
        <v>494</v>
      </c>
      <c r="L107" s="104" t="s">
        <v>495</v>
      </c>
      <c r="M107" s="119">
        <v>44682</v>
      </c>
      <c r="N107" s="119">
        <f t="shared" si="16"/>
        <v>44759</v>
      </c>
      <c r="O107" s="119">
        <v>44773</v>
      </c>
      <c r="P107" s="110" t="s">
        <v>496</v>
      </c>
      <c r="Q107" s="54" t="s">
        <v>1941</v>
      </c>
      <c r="R107" s="96"/>
    </row>
    <row r="108" spans="2:18" ht="97.5" hidden="1" customHeight="1">
      <c r="B108" s="104" t="s">
        <v>497</v>
      </c>
      <c r="C108" s="240" t="str">
        <f t="shared" ca="1" si="18"/>
        <v>終了</v>
      </c>
      <c r="D108" s="105"/>
      <c r="E108" s="136" t="s">
        <v>22</v>
      </c>
      <c r="F108" s="105"/>
      <c r="G108" s="133" t="s">
        <v>498</v>
      </c>
      <c r="H108" s="13" t="s">
        <v>499</v>
      </c>
      <c r="I108" s="13" t="s">
        <v>500</v>
      </c>
      <c r="J108" s="45" t="s">
        <v>501</v>
      </c>
      <c r="K108" s="103" t="s">
        <v>502</v>
      </c>
      <c r="L108" s="104" t="s">
        <v>503</v>
      </c>
      <c r="M108" s="119"/>
      <c r="N108" s="119">
        <f t="shared" ref="N108:N112" si="19">O108-14</f>
        <v>44759</v>
      </c>
      <c r="O108" s="119">
        <v>44773</v>
      </c>
      <c r="P108" s="110">
        <v>44926</v>
      </c>
      <c r="Q108" s="54" t="s">
        <v>1942</v>
      </c>
      <c r="R108" s="96"/>
    </row>
    <row r="109" spans="2:18" ht="147.75" hidden="1" customHeight="1">
      <c r="B109" s="104" t="s">
        <v>504</v>
      </c>
      <c r="C109" s="240" t="str">
        <f t="shared" ca="1" si="18"/>
        <v>終了</v>
      </c>
      <c r="D109" s="105"/>
      <c r="E109" s="105"/>
      <c r="F109" s="136" t="s">
        <v>22</v>
      </c>
      <c r="G109" s="133" t="s">
        <v>505</v>
      </c>
      <c r="H109" s="13" t="s">
        <v>506</v>
      </c>
      <c r="I109" s="13" t="s">
        <v>507</v>
      </c>
      <c r="J109" s="45">
        <v>500</v>
      </c>
      <c r="K109" s="137" t="s">
        <v>290</v>
      </c>
      <c r="L109" s="104" t="s">
        <v>508</v>
      </c>
      <c r="M109" s="119"/>
      <c r="N109" s="119">
        <f t="shared" si="19"/>
        <v>44757</v>
      </c>
      <c r="O109" s="119">
        <v>44771</v>
      </c>
      <c r="P109" s="110" t="s">
        <v>509</v>
      </c>
      <c r="Q109" s="54" t="s">
        <v>510</v>
      </c>
      <c r="R109" s="96" t="s">
        <v>511</v>
      </c>
    </row>
    <row r="110" spans="2:18" ht="101.25" hidden="1" customHeight="1">
      <c r="B110" s="104" t="s">
        <v>513</v>
      </c>
      <c r="C110" s="240" t="str">
        <f t="shared" ca="1" si="18"/>
        <v>終了</v>
      </c>
      <c r="D110" s="105"/>
      <c r="E110" s="105" t="s">
        <v>22</v>
      </c>
      <c r="F110" s="105"/>
      <c r="G110" s="133" t="s">
        <v>514</v>
      </c>
      <c r="H110" s="13" t="s">
        <v>515</v>
      </c>
      <c r="I110" s="13" t="s">
        <v>517</v>
      </c>
      <c r="J110" s="45" t="s">
        <v>516</v>
      </c>
      <c r="K110" s="103"/>
      <c r="L110" s="147" t="s">
        <v>290</v>
      </c>
      <c r="M110" s="119">
        <v>44713</v>
      </c>
      <c r="N110" s="119">
        <f t="shared" si="19"/>
        <v>44805</v>
      </c>
      <c r="O110" s="119">
        <v>44819</v>
      </c>
      <c r="P110" s="349">
        <v>44927</v>
      </c>
      <c r="Q110" s="54" t="s">
        <v>512</v>
      </c>
      <c r="R110" s="96"/>
    </row>
    <row r="111" spans="2:18" ht="120.75" hidden="1" customHeight="1">
      <c r="B111" s="104" t="s">
        <v>524</v>
      </c>
      <c r="C111" s="234" t="str">
        <f t="shared" ref="C111:C176" ca="1" si="20">IF($B$1&gt;O111, "終了", IF(O111 - $B$1 &lt;= 14, "要問合", "受付中"))</f>
        <v>終了</v>
      </c>
      <c r="D111" s="105"/>
      <c r="E111" s="105" t="s">
        <v>22</v>
      </c>
      <c r="F111" s="105"/>
      <c r="G111" s="146" t="s">
        <v>514</v>
      </c>
      <c r="H111" s="13" t="s">
        <v>518</v>
      </c>
      <c r="I111" s="13" t="s">
        <v>519</v>
      </c>
      <c r="J111" s="45" t="s">
        <v>520</v>
      </c>
      <c r="K111" s="103"/>
      <c r="L111" s="147" t="s">
        <v>290</v>
      </c>
      <c r="M111" s="119">
        <v>44713</v>
      </c>
      <c r="N111" s="119">
        <f t="shared" si="19"/>
        <v>44739</v>
      </c>
      <c r="O111" s="119">
        <v>44753</v>
      </c>
      <c r="P111" s="148">
        <v>44927</v>
      </c>
      <c r="Q111" s="54" t="s">
        <v>512</v>
      </c>
      <c r="R111" s="96"/>
    </row>
    <row r="112" spans="2:18" ht="45" hidden="1" customHeight="1">
      <c r="B112" s="104" t="s">
        <v>524</v>
      </c>
      <c r="C112" s="234" t="str">
        <f t="shared" ca="1" si="20"/>
        <v>終了</v>
      </c>
      <c r="D112" s="105"/>
      <c r="E112" s="105" t="s">
        <v>22</v>
      </c>
      <c r="F112" s="105"/>
      <c r="G112" s="146" t="s">
        <v>514</v>
      </c>
      <c r="H112" s="13" t="s">
        <v>521</v>
      </c>
      <c r="I112" s="13"/>
      <c r="J112" s="45" t="s">
        <v>522</v>
      </c>
      <c r="K112" s="103"/>
      <c r="L112" s="147" t="s">
        <v>290</v>
      </c>
      <c r="M112" s="119">
        <v>44713</v>
      </c>
      <c r="N112" s="119">
        <f t="shared" si="19"/>
        <v>44739</v>
      </c>
      <c r="O112" s="119">
        <v>44753</v>
      </c>
      <c r="P112" s="148">
        <v>44927</v>
      </c>
      <c r="Q112" s="54" t="s">
        <v>512</v>
      </c>
      <c r="R112" s="96"/>
    </row>
    <row r="113" spans="2:18" ht="45" hidden="1" customHeight="1">
      <c r="B113" s="140" t="s">
        <v>524</v>
      </c>
      <c r="C113" s="234" t="str">
        <f t="shared" ca="1" si="20"/>
        <v>終了</v>
      </c>
      <c r="D113" s="141"/>
      <c r="E113" s="141" t="s">
        <v>22</v>
      </c>
      <c r="F113" s="141"/>
      <c r="G113" s="146" t="s">
        <v>514</v>
      </c>
      <c r="H113" s="13" t="s">
        <v>523</v>
      </c>
      <c r="I113" s="13"/>
      <c r="J113" s="45" t="s">
        <v>520</v>
      </c>
      <c r="K113" s="145"/>
      <c r="L113" s="147" t="s">
        <v>290</v>
      </c>
      <c r="M113" s="143">
        <v>44713</v>
      </c>
      <c r="N113" s="143">
        <f t="shared" ref="N113:N115" si="21">O113-14</f>
        <v>44739</v>
      </c>
      <c r="O113" s="143">
        <v>44753</v>
      </c>
      <c r="P113" s="148">
        <v>44927</v>
      </c>
      <c r="Q113" s="54" t="s">
        <v>512</v>
      </c>
      <c r="R113" s="96"/>
    </row>
    <row r="114" spans="2:18" ht="83.25" hidden="1" customHeight="1">
      <c r="B114" s="140" t="s">
        <v>568</v>
      </c>
      <c r="C114" s="240" t="str">
        <f t="shared" ca="1" si="20"/>
        <v>終了</v>
      </c>
      <c r="D114" s="141" t="s">
        <v>22</v>
      </c>
      <c r="E114" s="141" t="s">
        <v>22</v>
      </c>
      <c r="F114" s="141"/>
      <c r="G114" s="144" t="s">
        <v>525</v>
      </c>
      <c r="H114" s="13" t="s">
        <v>526</v>
      </c>
      <c r="I114" s="13" t="s">
        <v>527</v>
      </c>
      <c r="J114" s="45">
        <v>1500</v>
      </c>
      <c r="K114" s="145"/>
      <c r="L114" s="140" t="s">
        <v>528</v>
      </c>
      <c r="M114" s="143"/>
      <c r="N114" s="143">
        <f t="shared" si="21"/>
        <v>44729</v>
      </c>
      <c r="O114" s="143">
        <v>44743</v>
      </c>
      <c r="P114" s="142"/>
      <c r="Q114" s="54" t="s">
        <v>529</v>
      </c>
      <c r="R114" s="96"/>
    </row>
    <row r="115" spans="2:18" ht="119.25" hidden="1" customHeight="1">
      <c r="B115" s="140" t="s">
        <v>569</v>
      </c>
      <c r="C115" s="240" t="str">
        <f t="shared" ca="1" si="20"/>
        <v>終了</v>
      </c>
      <c r="D115" s="141"/>
      <c r="E115" s="141" t="s">
        <v>22</v>
      </c>
      <c r="F115" s="141"/>
      <c r="G115" s="144" t="s">
        <v>531</v>
      </c>
      <c r="H115" s="13" t="s">
        <v>532</v>
      </c>
      <c r="I115" s="13" t="s">
        <v>533</v>
      </c>
      <c r="J115" s="45">
        <v>2000</v>
      </c>
      <c r="K115" s="145"/>
      <c r="L115" s="140" t="s">
        <v>528</v>
      </c>
      <c r="M115" s="143">
        <v>44713</v>
      </c>
      <c r="N115" s="143">
        <f t="shared" si="21"/>
        <v>44759</v>
      </c>
      <c r="O115" s="143">
        <v>44773</v>
      </c>
      <c r="P115" s="142" t="s">
        <v>534</v>
      </c>
      <c r="Q115" s="54" t="s">
        <v>530</v>
      </c>
      <c r="R115" s="96"/>
    </row>
    <row r="116" spans="2:18" ht="76.5" hidden="1">
      <c r="B116" s="149" t="s">
        <v>570</v>
      </c>
      <c r="C116" s="240" t="str">
        <f t="shared" ca="1" si="20"/>
        <v>終了</v>
      </c>
      <c r="D116" s="150"/>
      <c r="E116" s="150" t="s">
        <v>22</v>
      </c>
      <c r="F116" s="150"/>
      <c r="G116" s="153" t="s">
        <v>531</v>
      </c>
      <c r="H116" s="13" t="s">
        <v>535</v>
      </c>
      <c r="I116" s="13" t="s">
        <v>533</v>
      </c>
      <c r="J116" s="45">
        <v>2001</v>
      </c>
      <c r="K116" s="154"/>
      <c r="L116" s="149" t="s">
        <v>24</v>
      </c>
      <c r="M116" s="152">
        <v>44714</v>
      </c>
      <c r="N116" s="152">
        <f t="shared" ref="N116:N118" si="22">O116-14</f>
        <v>44760</v>
      </c>
      <c r="O116" s="152">
        <v>44774</v>
      </c>
      <c r="P116" s="151" t="s">
        <v>536</v>
      </c>
      <c r="Q116" s="54" t="s">
        <v>530</v>
      </c>
      <c r="R116" s="96"/>
    </row>
    <row r="117" spans="2:18" ht="76.5" hidden="1">
      <c r="B117" s="160" t="s">
        <v>570</v>
      </c>
      <c r="C117" s="240" t="str">
        <f t="shared" ca="1" si="20"/>
        <v>終了</v>
      </c>
      <c r="D117" s="150"/>
      <c r="E117" s="150" t="s">
        <v>22</v>
      </c>
      <c r="F117" s="150"/>
      <c r="G117" s="153" t="s">
        <v>531</v>
      </c>
      <c r="H117" s="13" t="s">
        <v>537</v>
      </c>
      <c r="I117" s="13" t="s">
        <v>533</v>
      </c>
      <c r="J117" s="45">
        <v>2002</v>
      </c>
      <c r="K117" s="154"/>
      <c r="L117" s="149" t="s">
        <v>24</v>
      </c>
      <c r="M117" s="152">
        <v>44715</v>
      </c>
      <c r="N117" s="152">
        <f t="shared" si="22"/>
        <v>44761</v>
      </c>
      <c r="O117" s="152">
        <v>44775</v>
      </c>
      <c r="P117" s="151" t="s">
        <v>538</v>
      </c>
      <c r="Q117" s="54" t="s">
        <v>530</v>
      </c>
      <c r="R117" s="96"/>
    </row>
    <row r="118" spans="2:18" ht="63.75" hidden="1" customHeight="1">
      <c r="B118" s="160" t="s">
        <v>570</v>
      </c>
      <c r="C118" s="240" t="str">
        <f t="shared" ca="1" si="20"/>
        <v>終了</v>
      </c>
      <c r="D118" s="150"/>
      <c r="E118" s="150" t="s">
        <v>22</v>
      </c>
      <c r="F118" s="150"/>
      <c r="G118" s="483" t="s">
        <v>764</v>
      </c>
      <c r="H118" s="13" t="s">
        <v>543</v>
      </c>
      <c r="I118" s="483" t="s">
        <v>1081</v>
      </c>
      <c r="J118" s="45">
        <v>1500</v>
      </c>
      <c r="K118" s="154" t="s">
        <v>540</v>
      </c>
      <c r="L118" s="149" t="s">
        <v>1080</v>
      </c>
      <c r="M118" s="488">
        <v>44743</v>
      </c>
      <c r="N118" s="488">
        <f t="shared" si="22"/>
        <v>44820</v>
      </c>
      <c r="O118" s="488">
        <v>44834</v>
      </c>
      <c r="P118" s="571">
        <v>44927</v>
      </c>
      <c r="Q118" s="490" t="s">
        <v>547</v>
      </c>
      <c r="R118" s="96"/>
    </row>
    <row r="119" spans="2:18" ht="39" hidden="1" customHeight="1">
      <c r="B119" s="160" t="s">
        <v>570</v>
      </c>
      <c r="C119" s="361" t="str">
        <f t="shared" ca="1" si="20"/>
        <v>終了</v>
      </c>
      <c r="D119" s="150"/>
      <c r="E119" s="150" t="s">
        <v>22</v>
      </c>
      <c r="F119" s="150"/>
      <c r="G119" s="484"/>
      <c r="H119" s="13" t="s">
        <v>544</v>
      </c>
      <c r="I119" s="484"/>
      <c r="J119" s="45">
        <v>500</v>
      </c>
      <c r="K119" s="155" t="s">
        <v>541</v>
      </c>
      <c r="L119" s="149" t="s">
        <v>539</v>
      </c>
      <c r="M119" s="570"/>
      <c r="N119" s="570"/>
      <c r="O119" s="570"/>
      <c r="P119" s="572"/>
      <c r="Q119" s="497"/>
      <c r="R119" s="96"/>
    </row>
    <row r="120" spans="2:18" ht="47.25" hidden="1" customHeight="1">
      <c r="B120" s="160" t="s">
        <v>570</v>
      </c>
      <c r="C120" s="361" t="str">
        <f t="shared" ca="1" si="20"/>
        <v>終了</v>
      </c>
      <c r="D120" s="150"/>
      <c r="E120" s="150" t="s">
        <v>22</v>
      </c>
      <c r="F120" s="150"/>
      <c r="G120" s="484"/>
      <c r="H120" s="13" t="s">
        <v>545</v>
      </c>
      <c r="I120" s="484"/>
      <c r="J120" s="45">
        <v>1000</v>
      </c>
      <c r="K120" s="154" t="s">
        <v>542</v>
      </c>
      <c r="L120" s="149"/>
      <c r="M120" s="570"/>
      <c r="N120" s="570"/>
      <c r="O120" s="570"/>
      <c r="P120" s="572"/>
      <c r="Q120" s="497"/>
      <c r="R120" s="96"/>
    </row>
    <row r="121" spans="2:18" ht="81" hidden="1" customHeight="1">
      <c r="B121" s="160" t="s">
        <v>570</v>
      </c>
      <c r="C121" s="361" t="str">
        <f t="shared" ca="1" si="20"/>
        <v>終了</v>
      </c>
      <c r="D121" s="150"/>
      <c r="E121" s="150" t="s">
        <v>22</v>
      </c>
      <c r="F121" s="150"/>
      <c r="G121" s="485"/>
      <c r="H121" s="13" t="s">
        <v>546</v>
      </c>
      <c r="I121" s="485"/>
      <c r="J121" s="45">
        <v>1000</v>
      </c>
      <c r="K121" s="154"/>
      <c r="L121" s="149"/>
      <c r="M121" s="489"/>
      <c r="N121" s="489"/>
      <c r="O121" s="489"/>
      <c r="P121" s="573"/>
      <c r="Q121" s="491"/>
      <c r="R121" s="96"/>
    </row>
    <row r="122" spans="2:18" ht="41.25" hidden="1" customHeight="1">
      <c r="B122" s="149" t="s">
        <v>571</v>
      </c>
      <c r="C122" s="234" t="str">
        <f t="shared" ca="1" si="20"/>
        <v>終了</v>
      </c>
      <c r="D122" s="157" t="s">
        <v>22</v>
      </c>
      <c r="E122" s="150"/>
      <c r="F122" s="150"/>
      <c r="G122" s="502" t="s">
        <v>548</v>
      </c>
      <c r="H122" s="13" t="s">
        <v>558</v>
      </c>
      <c r="I122" s="13" t="s">
        <v>557</v>
      </c>
      <c r="J122" s="45">
        <v>10000</v>
      </c>
      <c r="K122" s="154"/>
      <c r="L122" s="149"/>
      <c r="M122" s="152">
        <v>44713</v>
      </c>
      <c r="N122" s="152">
        <f t="shared" ref="N122:N123" si="23">O122-14</f>
        <v>44759</v>
      </c>
      <c r="O122" s="152">
        <v>44773</v>
      </c>
      <c r="P122" s="151" t="s">
        <v>549</v>
      </c>
      <c r="Q122" s="54" t="s">
        <v>550</v>
      </c>
      <c r="R122" s="96"/>
    </row>
    <row r="123" spans="2:18" ht="78" hidden="1" customHeight="1">
      <c r="B123" s="160" t="s">
        <v>571</v>
      </c>
      <c r="C123" s="234" t="str">
        <f t="shared" ca="1" si="20"/>
        <v>終了</v>
      </c>
      <c r="D123" s="157" t="s">
        <v>22</v>
      </c>
      <c r="E123" s="150"/>
      <c r="F123" s="150"/>
      <c r="G123" s="508"/>
      <c r="H123" s="13" t="s">
        <v>551</v>
      </c>
      <c r="I123" s="13" t="s">
        <v>559</v>
      </c>
      <c r="J123" s="45" t="s">
        <v>552</v>
      </c>
      <c r="K123" s="154"/>
      <c r="L123" s="149"/>
      <c r="M123" s="159">
        <v>44713</v>
      </c>
      <c r="N123" s="152">
        <f t="shared" si="23"/>
        <v>44759</v>
      </c>
      <c r="O123" s="159">
        <v>44773</v>
      </c>
      <c r="P123" s="158" t="s">
        <v>549</v>
      </c>
      <c r="Q123" s="54" t="s">
        <v>550</v>
      </c>
      <c r="R123" s="96"/>
    </row>
    <row r="124" spans="2:18" ht="27" hidden="1">
      <c r="B124" s="160" t="s">
        <v>571</v>
      </c>
      <c r="C124" s="234" t="str">
        <f t="shared" ca="1" si="20"/>
        <v>終了</v>
      </c>
      <c r="D124" s="157" t="s">
        <v>22</v>
      </c>
      <c r="E124" s="157"/>
      <c r="F124" s="157"/>
      <c r="G124" s="508"/>
      <c r="H124" s="13" t="s">
        <v>553</v>
      </c>
      <c r="I124" s="13"/>
      <c r="J124" s="45">
        <v>2000</v>
      </c>
      <c r="K124" s="155" t="s">
        <v>554</v>
      </c>
      <c r="L124" s="156"/>
      <c r="M124" s="159">
        <v>44713</v>
      </c>
      <c r="N124" s="159">
        <f t="shared" ref="N124" si="24">O124-14</f>
        <v>44759</v>
      </c>
      <c r="O124" s="159">
        <v>44773</v>
      </c>
      <c r="P124" s="158" t="s">
        <v>549</v>
      </c>
      <c r="Q124" s="54" t="s">
        <v>550</v>
      </c>
      <c r="R124" s="96"/>
    </row>
    <row r="125" spans="2:18" ht="27" hidden="1">
      <c r="B125" s="160" t="s">
        <v>571</v>
      </c>
      <c r="C125" s="234" t="str">
        <f t="shared" ca="1" si="20"/>
        <v>終了</v>
      </c>
      <c r="D125" s="157" t="s">
        <v>22</v>
      </c>
      <c r="E125" s="157"/>
      <c r="F125" s="157"/>
      <c r="G125" s="508"/>
      <c r="H125" s="13" t="s">
        <v>555</v>
      </c>
      <c r="I125" s="13" t="s">
        <v>556</v>
      </c>
      <c r="J125" s="45">
        <v>1000</v>
      </c>
      <c r="K125" s="155" t="s">
        <v>554</v>
      </c>
      <c r="L125" s="156"/>
      <c r="M125" s="159">
        <v>44713</v>
      </c>
      <c r="N125" s="159">
        <f t="shared" ref="N125:N127" si="25">O125-14</f>
        <v>44759</v>
      </c>
      <c r="O125" s="159">
        <v>44773</v>
      </c>
      <c r="P125" s="158" t="s">
        <v>549</v>
      </c>
      <c r="Q125" s="54" t="s">
        <v>550</v>
      </c>
      <c r="R125" s="96"/>
    </row>
    <row r="126" spans="2:18" ht="38.25" hidden="1">
      <c r="B126" s="160" t="s">
        <v>571</v>
      </c>
      <c r="C126" s="234" t="str">
        <f t="shared" ca="1" si="20"/>
        <v>終了</v>
      </c>
      <c r="D126" s="157" t="s">
        <v>22</v>
      </c>
      <c r="E126" s="157"/>
      <c r="F126" s="157"/>
      <c r="G126" s="508"/>
      <c r="H126" s="13" t="s">
        <v>560</v>
      </c>
      <c r="I126" s="13" t="s">
        <v>561</v>
      </c>
      <c r="J126" s="45">
        <v>1500</v>
      </c>
      <c r="K126" s="155"/>
      <c r="L126" s="156"/>
      <c r="M126" s="159">
        <v>44713</v>
      </c>
      <c r="N126" s="159">
        <f t="shared" si="25"/>
        <v>44759</v>
      </c>
      <c r="O126" s="159">
        <v>44773</v>
      </c>
      <c r="P126" s="158" t="s">
        <v>549</v>
      </c>
      <c r="Q126" s="54" t="s">
        <v>550</v>
      </c>
      <c r="R126" s="96"/>
    </row>
    <row r="127" spans="2:18" ht="27" hidden="1">
      <c r="B127" s="160" t="s">
        <v>571</v>
      </c>
      <c r="C127" s="234" t="str">
        <f t="shared" ca="1" si="20"/>
        <v>終了</v>
      </c>
      <c r="D127" s="157" t="s">
        <v>22</v>
      </c>
      <c r="E127" s="157"/>
      <c r="F127" s="157"/>
      <c r="G127" s="508"/>
      <c r="H127" s="13" t="s">
        <v>562</v>
      </c>
      <c r="I127" s="13" t="s">
        <v>563</v>
      </c>
      <c r="J127" s="45" t="s">
        <v>566</v>
      </c>
      <c r="K127" s="155"/>
      <c r="L127" s="156"/>
      <c r="M127" s="159">
        <v>44713</v>
      </c>
      <c r="N127" s="159">
        <f t="shared" si="25"/>
        <v>44759</v>
      </c>
      <c r="O127" s="159">
        <v>44773</v>
      </c>
      <c r="P127" s="158" t="s">
        <v>549</v>
      </c>
      <c r="Q127" s="54" t="s">
        <v>550</v>
      </c>
      <c r="R127" s="96"/>
    </row>
    <row r="128" spans="2:18" ht="27" hidden="1">
      <c r="B128" s="160" t="s">
        <v>571</v>
      </c>
      <c r="C128" s="234" t="str">
        <f t="shared" ca="1" si="20"/>
        <v>終了</v>
      </c>
      <c r="D128" s="157" t="s">
        <v>22</v>
      </c>
      <c r="E128" s="157"/>
      <c r="F128" s="157"/>
      <c r="G128" s="508"/>
      <c r="H128" s="13" t="s">
        <v>564</v>
      </c>
      <c r="I128" s="13" t="s">
        <v>567</v>
      </c>
      <c r="J128" s="45">
        <v>350</v>
      </c>
      <c r="K128" s="161" t="s">
        <v>554</v>
      </c>
      <c r="L128" s="156"/>
      <c r="M128" s="159">
        <v>44713</v>
      </c>
      <c r="N128" s="159">
        <f t="shared" ref="N128" si="26">O128-14</f>
        <v>44759</v>
      </c>
      <c r="O128" s="159">
        <v>44773</v>
      </c>
      <c r="P128" s="158" t="s">
        <v>549</v>
      </c>
      <c r="Q128" s="54" t="s">
        <v>550</v>
      </c>
      <c r="R128" s="96"/>
    </row>
    <row r="129" spans="2:18" ht="27" hidden="1">
      <c r="B129" s="160" t="s">
        <v>571</v>
      </c>
      <c r="C129" s="234" t="str">
        <f t="shared" ca="1" si="20"/>
        <v>終了</v>
      </c>
      <c r="D129" s="157" t="s">
        <v>22</v>
      </c>
      <c r="E129" s="157"/>
      <c r="F129" s="157"/>
      <c r="G129" s="503"/>
      <c r="H129" s="13" t="s">
        <v>565</v>
      </c>
      <c r="I129" s="13" t="s">
        <v>563</v>
      </c>
      <c r="J129" s="45">
        <v>500</v>
      </c>
      <c r="K129" s="161" t="s">
        <v>554</v>
      </c>
      <c r="L129" s="156"/>
      <c r="M129" s="159">
        <v>44713</v>
      </c>
      <c r="N129" s="159">
        <f t="shared" ref="N129:N135" si="27">O129-14</f>
        <v>44759</v>
      </c>
      <c r="O129" s="159">
        <v>44773</v>
      </c>
      <c r="P129" s="158" t="s">
        <v>549</v>
      </c>
      <c r="Q129" s="54" t="s">
        <v>550</v>
      </c>
      <c r="R129" s="96"/>
    </row>
    <row r="130" spans="2:18" ht="57.75" hidden="1" customHeight="1">
      <c r="B130" s="163" t="s">
        <v>640</v>
      </c>
      <c r="C130" s="234" t="str">
        <f t="shared" ca="1" si="20"/>
        <v>終了</v>
      </c>
      <c r="D130" s="164" t="s">
        <v>22</v>
      </c>
      <c r="E130" s="184" t="s">
        <v>22</v>
      </c>
      <c r="F130" s="164"/>
      <c r="G130" s="483" t="s">
        <v>572</v>
      </c>
      <c r="H130" s="13" t="s">
        <v>573</v>
      </c>
      <c r="I130" s="13" t="s">
        <v>579</v>
      </c>
      <c r="J130" s="45">
        <v>5000</v>
      </c>
      <c r="K130" s="162" t="s">
        <v>574</v>
      </c>
      <c r="L130" s="163"/>
      <c r="M130" s="166">
        <v>44774</v>
      </c>
      <c r="N130" s="166">
        <f t="shared" si="27"/>
        <v>44778</v>
      </c>
      <c r="O130" s="166">
        <v>44792</v>
      </c>
      <c r="P130" s="165" t="s">
        <v>575</v>
      </c>
      <c r="Q130" s="54" t="s">
        <v>576</v>
      </c>
      <c r="R130" s="96" t="s">
        <v>577</v>
      </c>
    </row>
    <row r="131" spans="2:18" ht="56.25" hidden="1" customHeight="1">
      <c r="B131" s="183" t="s">
        <v>640</v>
      </c>
      <c r="C131" s="234" t="str">
        <f t="shared" ca="1" si="20"/>
        <v>終了</v>
      </c>
      <c r="D131" s="168" t="s">
        <v>22</v>
      </c>
      <c r="E131" s="184" t="s">
        <v>22</v>
      </c>
      <c r="F131" s="168"/>
      <c r="G131" s="485"/>
      <c r="H131" s="13" t="s">
        <v>578</v>
      </c>
      <c r="I131" s="13" t="s">
        <v>580</v>
      </c>
      <c r="J131" s="45" t="s">
        <v>581</v>
      </c>
      <c r="K131" s="172" t="s">
        <v>582</v>
      </c>
      <c r="L131" s="163"/>
      <c r="M131" s="166">
        <v>44774</v>
      </c>
      <c r="N131" s="166">
        <f t="shared" si="27"/>
        <v>44778</v>
      </c>
      <c r="O131" s="166">
        <v>44792</v>
      </c>
      <c r="P131" s="165" t="s">
        <v>583</v>
      </c>
      <c r="Q131" s="54" t="s">
        <v>576</v>
      </c>
      <c r="R131" s="96" t="s">
        <v>577</v>
      </c>
    </row>
    <row r="132" spans="2:18" ht="52.5" hidden="1" customHeight="1">
      <c r="B132" s="163" t="s">
        <v>641</v>
      </c>
      <c r="C132" s="234" t="str">
        <f t="shared" ca="1" si="20"/>
        <v>終了</v>
      </c>
      <c r="D132" s="164" t="s">
        <v>22</v>
      </c>
      <c r="E132" s="184" t="s">
        <v>22</v>
      </c>
      <c r="F132" s="164"/>
      <c r="G132" s="483" t="s">
        <v>585</v>
      </c>
      <c r="H132" s="13" t="s">
        <v>720</v>
      </c>
      <c r="I132" s="13" t="s">
        <v>586</v>
      </c>
      <c r="J132" s="45">
        <v>1000</v>
      </c>
      <c r="K132" s="162" t="s">
        <v>587</v>
      </c>
      <c r="L132" s="163" t="s">
        <v>588</v>
      </c>
      <c r="M132" s="166">
        <v>44743</v>
      </c>
      <c r="N132" s="166">
        <f t="shared" si="27"/>
        <v>44805</v>
      </c>
      <c r="O132" s="166">
        <v>44819</v>
      </c>
      <c r="P132" s="349">
        <v>44986</v>
      </c>
      <c r="Q132" s="54" t="s">
        <v>584</v>
      </c>
      <c r="R132" s="96"/>
    </row>
    <row r="133" spans="2:18" ht="45" hidden="1" customHeight="1">
      <c r="B133" s="183" t="s">
        <v>641</v>
      </c>
      <c r="C133" s="234" t="str">
        <f t="shared" ca="1" si="20"/>
        <v>終了</v>
      </c>
      <c r="D133" s="168" t="s">
        <v>22</v>
      </c>
      <c r="E133" s="184" t="s">
        <v>22</v>
      </c>
      <c r="F133" s="168"/>
      <c r="G133" s="485"/>
      <c r="H133" s="13" t="s">
        <v>721</v>
      </c>
      <c r="I133" s="13" t="s">
        <v>590</v>
      </c>
      <c r="J133" s="45">
        <v>400</v>
      </c>
      <c r="K133" s="162" t="s">
        <v>587</v>
      </c>
      <c r="L133" s="163" t="s">
        <v>587</v>
      </c>
      <c r="M133" s="166">
        <v>44743</v>
      </c>
      <c r="N133" s="166">
        <f t="shared" si="27"/>
        <v>44820</v>
      </c>
      <c r="O133" s="166">
        <v>44834</v>
      </c>
      <c r="P133" s="349">
        <v>44986</v>
      </c>
      <c r="Q133" s="54" t="s">
        <v>584</v>
      </c>
      <c r="R133" s="96"/>
    </row>
    <row r="134" spans="2:18" ht="135.75" hidden="1" customHeight="1">
      <c r="B134" s="163" t="s">
        <v>642</v>
      </c>
      <c r="C134" s="234" t="str">
        <f t="shared" ca="1" si="20"/>
        <v>終了</v>
      </c>
      <c r="D134" s="164"/>
      <c r="E134" s="164" t="s">
        <v>595</v>
      </c>
      <c r="F134" s="164"/>
      <c r="G134" s="483" t="s">
        <v>591</v>
      </c>
      <c r="H134" s="13" t="s">
        <v>722</v>
      </c>
      <c r="I134" s="61" t="s">
        <v>592</v>
      </c>
      <c r="J134" s="45">
        <v>4000</v>
      </c>
      <c r="K134" s="162" t="s">
        <v>596</v>
      </c>
      <c r="L134" s="163" t="s">
        <v>588</v>
      </c>
      <c r="M134" s="166"/>
      <c r="N134" s="166">
        <f t="shared" si="27"/>
        <v>44792</v>
      </c>
      <c r="O134" s="166">
        <v>44806</v>
      </c>
      <c r="P134" s="165" t="s">
        <v>593</v>
      </c>
      <c r="Q134" s="54" t="s">
        <v>594</v>
      </c>
      <c r="R134" s="96"/>
    </row>
    <row r="135" spans="2:18" ht="54.75" hidden="1" customHeight="1">
      <c r="B135" s="183" t="s">
        <v>642</v>
      </c>
      <c r="C135" s="234" t="str">
        <f t="shared" ca="1" si="20"/>
        <v>終了</v>
      </c>
      <c r="D135" s="164"/>
      <c r="E135" s="180" t="s">
        <v>22</v>
      </c>
      <c r="F135" s="164"/>
      <c r="G135" s="484"/>
      <c r="H135" s="13" t="s">
        <v>723</v>
      </c>
      <c r="I135" s="13" t="s">
        <v>600</v>
      </c>
      <c r="J135" s="45" t="s">
        <v>597</v>
      </c>
      <c r="K135" s="162" t="s">
        <v>598</v>
      </c>
      <c r="L135" s="163" t="s">
        <v>599</v>
      </c>
      <c r="M135" s="166"/>
      <c r="N135" s="166">
        <f t="shared" si="27"/>
        <v>44792</v>
      </c>
      <c r="O135" s="166">
        <v>44806</v>
      </c>
      <c r="P135" s="173" t="s">
        <v>593</v>
      </c>
      <c r="Q135" s="54" t="s">
        <v>594</v>
      </c>
      <c r="R135" s="96"/>
    </row>
    <row r="136" spans="2:18" ht="45" hidden="1" customHeight="1">
      <c r="B136" s="183" t="s">
        <v>642</v>
      </c>
      <c r="C136" s="234" t="str">
        <f t="shared" ca="1" si="20"/>
        <v>終了</v>
      </c>
      <c r="D136" s="168"/>
      <c r="E136" s="180" t="s">
        <v>22</v>
      </c>
      <c r="F136" s="168"/>
      <c r="G136" s="484"/>
      <c r="H136" s="13" t="s">
        <v>724</v>
      </c>
      <c r="I136" s="13" t="s">
        <v>600</v>
      </c>
      <c r="J136" s="45">
        <v>5000</v>
      </c>
      <c r="K136" s="172"/>
      <c r="L136" s="167" t="s">
        <v>599</v>
      </c>
      <c r="M136" s="170"/>
      <c r="N136" s="170">
        <f t="shared" ref="N136:N140" si="28">O136-14</f>
        <v>44792</v>
      </c>
      <c r="O136" s="170">
        <v>44806</v>
      </c>
      <c r="P136" s="169">
        <v>44909</v>
      </c>
      <c r="Q136" s="54" t="s">
        <v>594</v>
      </c>
      <c r="R136" s="96" t="s">
        <v>601</v>
      </c>
    </row>
    <row r="137" spans="2:18" ht="27" hidden="1" customHeight="1">
      <c r="B137" s="183" t="s">
        <v>642</v>
      </c>
      <c r="C137" s="234" t="str">
        <f t="shared" ca="1" si="20"/>
        <v>終了</v>
      </c>
      <c r="D137" s="168"/>
      <c r="E137" s="180" t="s">
        <v>22</v>
      </c>
      <c r="F137" s="168"/>
      <c r="G137" s="484"/>
      <c r="H137" s="13" t="s">
        <v>725</v>
      </c>
      <c r="I137" s="13" t="s">
        <v>602</v>
      </c>
      <c r="J137" s="45">
        <v>2000</v>
      </c>
      <c r="K137" s="172" t="s">
        <v>604</v>
      </c>
      <c r="L137" s="167" t="s">
        <v>603</v>
      </c>
      <c r="M137" s="170"/>
      <c r="N137" s="170">
        <f t="shared" si="28"/>
        <v>44792</v>
      </c>
      <c r="O137" s="170">
        <v>44806</v>
      </c>
      <c r="P137" s="176">
        <v>44909</v>
      </c>
      <c r="Q137" s="54" t="s">
        <v>594</v>
      </c>
      <c r="R137" s="96"/>
    </row>
    <row r="138" spans="2:18" ht="89.25" hidden="1" customHeight="1">
      <c r="B138" s="167" t="s">
        <v>643</v>
      </c>
      <c r="C138" s="234" t="str">
        <f t="shared" ca="1" si="20"/>
        <v>終了</v>
      </c>
      <c r="D138" s="168"/>
      <c r="E138" s="180" t="s">
        <v>22</v>
      </c>
      <c r="F138" s="168"/>
      <c r="G138" s="484"/>
      <c r="H138" s="13" t="s">
        <v>610</v>
      </c>
      <c r="I138" s="13" t="s">
        <v>602</v>
      </c>
      <c r="J138" s="45" t="s">
        <v>605</v>
      </c>
      <c r="K138" s="179" t="s">
        <v>604</v>
      </c>
      <c r="L138" s="167" t="s">
        <v>603</v>
      </c>
      <c r="M138" s="170"/>
      <c r="N138" s="170">
        <f t="shared" si="28"/>
        <v>44792</v>
      </c>
      <c r="O138" s="170">
        <v>44806</v>
      </c>
      <c r="P138" s="176">
        <v>44909</v>
      </c>
      <c r="Q138" s="54" t="s">
        <v>594</v>
      </c>
      <c r="R138" s="96" t="s">
        <v>606</v>
      </c>
    </row>
    <row r="139" spans="2:18" ht="82.5" hidden="1" customHeight="1">
      <c r="B139" s="183" t="s">
        <v>643</v>
      </c>
      <c r="C139" s="234" t="str">
        <f t="shared" ca="1" si="20"/>
        <v>終了</v>
      </c>
      <c r="D139" s="168"/>
      <c r="E139" s="180" t="s">
        <v>22</v>
      </c>
      <c r="F139" s="168"/>
      <c r="G139" s="485"/>
      <c r="H139" s="13" t="s">
        <v>607</v>
      </c>
      <c r="I139" s="13" t="s">
        <v>602</v>
      </c>
      <c r="J139" s="45" t="s">
        <v>609</v>
      </c>
      <c r="K139" s="179" t="s">
        <v>608</v>
      </c>
      <c r="L139" s="167" t="s">
        <v>603</v>
      </c>
      <c r="M139" s="170"/>
      <c r="N139" s="170">
        <f t="shared" si="28"/>
        <v>44792</v>
      </c>
      <c r="O139" s="170">
        <v>44806</v>
      </c>
      <c r="P139" s="176">
        <v>44909</v>
      </c>
      <c r="Q139" s="54" t="s">
        <v>594</v>
      </c>
      <c r="R139" s="96" t="s">
        <v>606</v>
      </c>
    </row>
    <row r="140" spans="2:18" ht="32.25" hidden="1" customHeight="1">
      <c r="B140" s="167" t="s">
        <v>644</v>
      </c>
      <c r="C140" s="234" t="str">
        <f t="shared" ca="1" si="20"/>
        <v>終了</v>
      </c>
      <c r="D140" s="168"/>
      <c r="E140" s="180" t="s">
        <v>22</v>
      </c>
      <c r="F140" s="168"/>
      <c r="G140" s="171" t="s">
        <v>611</v>
      </c>
      <c r="H140" s="13" t="s">
        <v>612</v>
      </c>
      <c r="I140" s="13" t="s">
        <v>613</v>
      </c>
      <c r="J140" s="45">
        <v>2000</v>
      </c>
      <c r="K140" s="172" t="s">
        <v>614</v>
      </c>
      <c r="L140" s="167" t="s">
        <v>603</v>
      </c>
      <c r="M140" s="170"/>
      <c r="N140" s="170">
        <f t="shared" si="28"/>
        <v>44790</v>
      </c>
      <c r="O140" s="170">
        <v>44804</v>
      </c>
      <c r="P140" s="169" t="s">
        <v>615</v>
      </c>
      <c r="Q140" s="54" t="s">
        <v>616</v>
      </c>
      <c r="R140" s="96"/>
    </row>
    <row r="141" spans="2:18" ht="61.5" hidden="1" customHeight="1">
      <c r="B141" s="174" t="s">
        <v>645</v>
      </c>
      <c r="C141" s="234" t="str">
        <f t="shared" ca="1" si="20"/>
        <v>終了</v>
      </c>
      <c r="D141" s="175"/>
      <c r="E141" s="175"/>
      <c r="F141" s="180" t="s">
        <v>22</v>
      </c>
      <c r="G141" s="178" t="s">
        <v>617</v>
      </c>
      <c r="H141" s="13" t="s">
        <v>726</v>
      </c>
      <c r="I141" s="13" t="s">
        <v>619</v>
      </c>
      <c r="J141" s="45" t="s">
        <v>618</v>
      </c>
      <c r="K141" s="179" t="s">
        <v>620</v>
      </c>
      <c r="L141" s="174" t="s">
        <v>628</v>
      </c>
      <c r="M141" s="177">
        <v>44743</v>
      </c>
      <c r="N141" s="177">
        <f t="shared" ref="N141:N147" si="29">O141-14</f>
        <v>44790</v>
      </c>
      <c r="O141" s="177">
        <v>44804</v>
      </c>
      <c r="P141" s="176" t="s">
        <v>621</v>
      </c>
      <c r="Q141" s="54" t="s">
        <v>622</v>
      </c>
      <c r="R141" s="96"/>
    </row>
    <row r="142" spans="2:18" ht="99" hidden="1" customHeight="1">
      <c r="B142" s="174" t="s">
        <v>646</v>
      </c>
      <c r="C142" s="234" t="str">
        <f t="shared" ca="1" si="20"/>
        <v>終了</v>
      </c>
      <c r="D142" s="175"/>
      <c r="E142" s="175"/>
      <c r="F142" s="180" t="s">
        <v>22</v>
      </c>
      <c r="G142" s="178" t="s">
        <v>623</v>
      </c>
      <c r="H142" s="13" t="s">
        <v>626</v>
      </c>
      <c r="I142" s="13" t="s">
        <v>625</v>
      </c>
      <c r="J142" s="45">
        <v>1000</v>
      </c>
      <c r="K142" s="179"/>
      <c r="L142" s="174" t="s">
        <v>628</v>
      </c>
      <c r="M142" s="177">
        <v>44713</v>
      </c>
      <c r="N142" s="177">
        <f t="shared" si="29"/>
        <v>44790</v>
      </c>
      <c r="O142" s="177">
        <v>44804</v>
      </c>
      <c r="P142" s="176" t="s">
        <v>624</v>
      </c>
      <c r="Q142" s="54" t="s">
        <v>627</v>
      </c>
      <c r="R142" s="96"/>
    </row>
    <row r="143" spans="2:18" ht="174" hidden="1" customHeight="1">
      <c r="B143" s="174" t="s">
        <v>647</v>
      </c>
      <c r="C143" s="234" t="str">
        <f t="shared" ca="1" si="20"/>
        <v>終了</v>
      </c>
      <c r="D143" s="184" t="s">
        <v>22</v>
      </c>
      <c r="E143" s="175"/>
      <c r="F143" s="175" t="s">
        <v>22</v>
      </c>
      <c r="G143" s="178" t="s">
        <v>629</v>
      </c>
      <c r="H143" s="13" t="s">
        <v>631</v>
      </c>
      <c r="I143" s="13" t="s">
        <v>632</v>
      </c>
      <c r="J143" s="45">
        <v>500</v>
      </c>
      <c r="K143" s="179"/>
      <c r="L143" s="174"/>
      <c r="M143" s="177">
        <v>44743</v>
      </c>
      <c r="N143" s="177">
        <f t="shared" si="29"/>
        <v>44757</v>
      </c>
      <c r="O143" s="177">
        <v>44771</v>
      </c>
      <c r="P143" s="176" t="s">
        <v>633</v>
      </c>
      <c r="Q143" s="54" t="s">
        <v>630</v>
      </c>
      <c r="R143" s="96"/>
    </row>
    <row r="144" spans="2:18" ht="44.25" hidden="1" customHeight="1">
      <c r="B144" s="174" t="s">
        <v>648</v>
      </c>
      <c r="C144" s="234" t="str">
        <f t="shared" ca="1" si="20"/>
        <v>終了</v>
      </c>
      <c r="D144" s="184" t="s">
        <v>22</v>
      </c>
      <c r="E144" s="175"/>
      <c r="F144" s="181" t="s">
        <v>22</v>
      </c>
      <c r="G144" s="483" t="s">
        <v>673</v>
      </c>
      <c r="H144" s="13" t="s">
        <v>727</v>
      </c>
      <c r="I144" s="13" t="s">
        <v>649</v>
      </c>
      <c r="J144" s="45">
        <v>2000</v>
      </c>
      <c r="K144" s="179"/>
      <c r="L144" s="174" t="s">
        <v>634</v>
      </c>
      <c r="M144" s="177">
        <v>44713</v>
      </c>
      <c r="N144" s="177">
        <f t="shared" si="29"/>
        <v>44790</v>
      </c>
      <c r="O144" s="177">
        <v>44804</v>
      </c>
      <c r="P144" s="176" t="s">
        <v>635</v>
      </c>
      <c r="Q144" s="54" t="s">
        <v>636</v>
      </c>
      <c r="R144" s="96"/>
    </row>
    <row r="145" spans="2:18" ht="35.25" hidden="1" customHeight="1">
      <c r="B145" s="183" t="s">
        <v>648</v>
      </c>
      <c r="C145" s="234" t="str">
        <f t="shared" ca="1" si="20"/>
        <v>終了</v>
      </c>
      <c r="D145" s="184" t="s">
        <v>22</v>
      </c>
      <c r="E145" s="175"/>
      <c r="F145" s="181" t="s">
        <v>22</v>
      </c>
      <c r="G145" s="485"/>
      <c r="H145" s="13" t="s">
        <v>637</v>
      </c>
      <c r="I145" s="13"/>
      <c r="J145" s="45">
        <v>2000</v>
      </c>
      <c r="K145" s="179"/>
      <c r="L145" s="174" t="s">
        <v>634</v>
      </c>
      <c r="M145" s="177">
        <v>44713</v>
      </c>
      <c r="N145" s="177">
        <f t="shared" si="29"/>
        <v>44790</v>
      </c>
      <c r="O145" s="177">
        <v>44804</v>
      </c>
      <c r="P145" s="182" t="s">
        <v>638</v>
      </c>
      <c r="Q145" s="54" t="s">
        <v>636</v>
      </c>
      <c r="R145" s="96" t="s">
        <v>639</v>
      </c>
    </row>
    <row r="146" spans="2:18" ht="54" hidden="1" customHeight="1">
      <c r="B146" s="174" t="s">
        <v>650</v>
      </c>
      <c r="C146" s="234" t="str">
        <f t="shared" ca="1" si="20"/>
        <v>終了</v>
      </c>
      <c r="D146" s="175" t="s">
        <v>22</v>
      </c>
      <c r="E146" s="175" t="s">
        <v>22</v>
      </c>
      <c r="F146" s="175"/>
      <c r="G146" s="178" t="s">
        <v>651</v>
      </c>
      <c r="H146" s="13" t="s">
        <v>728</v>
      </c>
      <c r="I146" s="13" t="s">
        <v>654</v>
      </c>
      <c r="J146" s="45">
        <v>3000</v>
      </c>
      <c r="K146" s="179" t="s">
        <v>652</v>
      </c>
      <c r="L146" s="174" t="s">
        <v>652</v>
      </c>
      <c r="M146" s="177">
        <v>44757</v>
      </c>
      <c r="N146" s="177">
        <f t="shared" si="29"/>
        <v>44790</v>
      </c>
      <c r="O146" s="177">
        <v>44804</v>
      </c>
      <c r="P146" s="176" t="s">
        <v>655</v>
      </c>
      <c r="Q146" s="54" t="s">
        <v>653</v>
      </c>
      <c r="R146" s="96"/>
    </row>
    <row r="147" spans="2:18" ht="215.25" hidden="1" customHeight="1">
      <c r="B147" s="174" t="s">
        <v>656</v>
      </c>
      <c r="C147" s="234" t="str">
        <f t="shared" ca="1" si="20"/>
        <v>終了</v>
      </c>
      <c r="D147" s="175" t="s">
        <v>22</v>
      </c>
      <c r="E147" s="175" t="s">
        <v>22</v>
      </c>
      <c r="F147" s="175"/>
      <c r="G147" s="178" t="s">
        <v>657</v>
      </c>
      <c r="H147" s="13" t="s">
        <v>658</v>
      </c>
      <c r="I147" s="13" t="s">
        <v>695</v>
      </c>
      <c r="J147" s="45" t="s">
        <v>696</v>
      </c>
      <c r="K147" s="179"/>
      <c r="L147" s="174" t="s">
        <v>661</v>
      </c>
      <c r="M147" s="177"/>
      <c r="N147" s="177">
        <f t="shared" si="29"/>
        <v>44764</v>
      </c>
      <c r="O147" s="177">
        <v>44778</v>
      </c>
      <c r="P147" s="176" t="s">
        <v>659</v>
      </c>
      <c r="Q147" s="54" t="s">
        <v>660</v>
      </c>
      <c r="R147" s="96"/>
    </row>
    <row r="148" spans="2:18" ht="96" hidden="1" customHeight="1">
      <c r="B148" s="185" t="s">
        <v>662</v>
      </c>
      <c r="C148" s="234" t="str">
        <f t="shared" ca="1" si="20"/>
        <v>終了</v>
      </c>
      <c r="D148" s="186" t="s">
        <v>22</v>
      </c>
      <c r="E148" s="186" t="s">
        <v>22</v>
      </c>
      <c r="F148" s="186"/>
      <c r="G148" s="483" t="s">
        <v>663</v>
      </c>
      <c r="H148" s="13" t="s">
        <v>664</v>
      </c>
      <c r="I148" s="13" t="s">
        <v>697</v>
      </c>
      <c r="J148" s="45">
        <v>3000</v>
      </c>
      <c r="K148" s="189" t="s">
        <v>665</v>
      </c>
      <c r="L148" s="185" t="s">
        <v>666</v>
      </c>
      <c r="M148" s="188">
        <v>44774</v>
      </c>
      <c r="N148" s="188">
        <f t="shared" ref="N148:N150" si="30">O148-14</f>
        <v>44785</v>
      </c>
      <c r="O148" s="188">
        <v>44799</v>
      </c>
      <c r="P148" s="187" t="s">
        <v>669</v>
      </c>
      <c r="Q148" s="375" t="s">
        <v>1557</v>
      </c>
      <c r="R148" s="96"/>
    </row>
    <row r="149" spans="2:18" ht="68.25" hidden="1" customHeight="1">
      <c r="B149" s="185" t="s">
        <v>662</v>
      </c>
      <c r="C149" s="234" t="str">
        <f t="shared" ca="1" si="20"/>
        <v>終了</v>
      </c>
      <c r="D149" s="186" t="s">
        <v>22</v>
      </c>
      <c r="E149" s="186" t="s">
        <v>22</v>
      </c>
      <c r="F149" s="186" t="s">
        <v>22</v>
      </c>
      <c r="G149" s="484"/>
      <c r="H149" s="483" t="s">
        <v>667</v>
      </c>
      <c r="I149" s="13" t="s">
        <v>698</v>
      </c>
      <c r="J149" s="45" t="s">
        <v>700</v>
      </c>
      <c r="K149" s="191" t="s">
        <v>668</v>
      </c>
      <c r="L149" s="185" t="s">
        <v>666</v>
      </c>
      <c r="M149" s="188">
        <v>44774</v>
      </c>
      <c r="N149" s="188">
        <f t="shared" si="30"/>
        <v>44799</v>
      </c>
      <c r="O149" s="188">
        <v>44813</v>
      </c>
      <c r="P149" s="194" t="s">
        <v>669</v>
      </c>
      <c r="Q149" s="375" t="s">
        <v>1557</v>
      </c>
      <c r="R149" s="96"/>
    </row>
    <row r="150" spans="2:18" ht="68.25" hidden="1" customHeight="1">
      <c r="B150" s="192" t="s">
        <v>662</v>
      </c>
      <c r="C150" s="234" t="str">
        <f t="shared" ca="1" si="20"/>
        <v>終了</v>
      </c>
      <c r="D150" s="193" t="s">
        <v>22</v>
      </c>
      <c r="E150" s="193" t="s">
        <v>22</v>
      </c>
      <c r="F150" s="193" t="s">
        <v>22</v>
      </c>
      <c r="G150" s="484"/>
      <c r="H150" s="485"/>
      <c r="I150" s="13" t="s">
        <v>699</v>
      </c>
      <c r="J150" s="45" t="s">
        <v>701</v>
      </c>
      <c r="K150" s="189" t="s">
        <v>670</v>
      </c>
      <c r="L150" s="185" t="s">
        <v>666</v>
      </c>
      <c r="M150" s="195">
        <v>44774</v>
      </c>
      <c r="N150" s="188">
        <f t="shared" si="30"/>
        <v>44799</v>
      </c>
      <c r="O150" s="195">
        <v>44813</v>
      </c>
      <c r="P150" s="194" t="s">
        <v>669</v>
      </c>
      <c r="Q150" s="375" t="s">
        <v>1557</v>
      </c>
      <c r="R150" s="96"/>
    </row>
    <row r="151" spans="2:18" ht="114" hidden="1" customHeight="1">
      <c r="B151" s="192" t="s">
        <v>662</v>
      </c>
      <c r="C151" s="234" t="str">
        <f t="shared" ca="1" si="20"/>
        <v>終了</v>
      </c>
      <c r="D151" s="193" t="s">
        <v>22</v>
      </c>
      <c r="E151" s="193" t="s">
        <v>22</v>
      </c>
      <c r="F151" s="193" t="s">
        <v>22</v>
      </c>
      <c r="G151" s="485"/>
      <c r="H151" s="13" t="s">
        <v>671</v>
      </c>
      <c r="I151" s="13" t="s">
        <v>672</v>
      </c>
      <c r="J151" s="45">
        <v>30000</v>
      </c>
      <c r="K151" s="191" t="s">
        <v>670</v>
      </c>
      <c r="L151" s="192" t="s">
        <v>666</v>
      </c>
      <c r="M151" s="195">
        <v>44774</v>
      </c>
      <c r="N151" s="195">
        <f t="shared" ref="N151:N154" si="31">O151-14</f>
        <v>44812</v>
      </c>
      <c r="O151" s="195">
        <v>44826</v>
      </c>
      <c r="P151" s="194" t="s">
        <v>669</v>
      </c>
      <c r="Q151" s="375" t="s">
        <v>1695</v>
      </c>
      <c r="R151" s="96"/>
    </row>
    <row r="152" spans="2:18" ht="72" hidden="1" customHeight="1">
      <c r="B152" s="192" t="s">
        <v>674</v>
      </c>
      <c r="C152" s="234" t="str">
        <f t="shared" ca="1" si="20"/>
        <v>終了</v>
      </c>
      <c r="D152" s="193" t="s">
        <v>22</v>
      </c>
      <c r="E152" s="193" t="s">
        <v>22</v>
      </c>
      <c r="F152" s="193"/>
      <c r="G152" s="201" t="s">
        <v>675</v>
      </c>
      <c r="H152" s="13" t="s">
        <v>676</v>
      </c>
      <c r="I152" s="13" t="s">
        <v>702</v>
      </c>
      <c r="J152" s="45"/>
      <c r="K152" s="191"/>
      <c r="L152" s="192" t="s">
        <v>709</v>
      </c>
      <c r="M152" s="195"/>
      <c r="N152" s="195">
        <f t="shared" si="31"/>
        <v>44743</v>
      </c>
      <c r="O152" s="195">
        <v>44757</v>
      </c>
      <c r="P152" s="194"/>
      <c r="Q152" s="54" t="s">
        <v>677</v>
      </c>
      <c r="R152" s="96" t="s">
        <v>678</v>
      </c>
    </row>
    <row r="153" spans="2:18" ht="72" hidden="1" customHeight="1">
      <c r="B153" s="192" t="s">
        <v>679</v>
      </c>
      <c r="C153" s="234" t="str">
        <f t="shared" ca="1" si="20"/>
        <v>終了</v>
      </c>
      <c r="D153" s="193"/>
      <c r="E153" s="193" t="s">
        <v>22</v>
      </c>
      <c r="F153" s="193"/>
      <c r="G153" s="190" t="s">
        <v>680</v>
      </c>
      <c r="H153" s="13" t="s">
        <v>729</v>
      </c>
      <c r="I153" s="13" t="s">
        <v>703</v>
      </c>
      <c r="J153" s="45">
        <v>1000</v>
      </c>
      <c r="K153" s="191" t="s">
        <v>681</v>
      </c>
      <c r="L153" s="192" t="s">
        <v>682</v>
      </c>
      <c r="M153" s="195"/>
      <c r="N153" s="195">
        <f t="shared" si="31"/>
        <v>44820</v>
      </c>
      <c r="O153" s="195">
        <v>44834</v>
      </c>
      <c r="P153" s="194" t="s">
        <v>683</v>
      </c>
      <c r="Q153" s="54" t="s">
        <v>1696</v>
      </c>
      <c r="R153" s="96"/>
    </row>
    <row r="154" spans="2:18" ht="72" hidden="1" customHeight="1">
      <c r="B154" s="192" t="s">
        <v>684</v>
      </c>
      <c r="C154" s="234" t="str">
        <f t="shared" ca="1" si="20"/>
        <v>終了</v>
      </c>
      <c r="D154" s="193"/>
      <c r="E154" s="193" t="s">
        <v>22</v>
      </c>
      <c r="F154" s="193" t="s">
        <v>22</v>
      </c>
      <c r="G154" s="190" t="s">
        <v>685</v>
      </c>
      <c r="H154" s="13" t="s">
        <v>730</v>
      </c>
      <c r="I154" s="13" t="s">
        <v>687</v>
      </c>
      <c r="J154" s="45">
        <v>1000</v>
      </c>
      <c r="K154" s="191" t="s">
        <v>748</v>
      </c>
      <c r="L154" s="192" t="s">
        <v>686</v>
      </c>
      <c r="M154" s="195"/>
      <c r="N154" s="195">
        <f t="shared" si="31"/>
        <v>44820</v>
      </c>
      <c r="O154" s="195">
        <v>44834</v>
      </c>
      <c r="P154" s="194" t="s">
        <v>688</v>
      </c>
      <c r="Q154" s="54" t="s">
        <v>704</v>
      </c>
      <c r="R154" s="96"/>
    </row>
    <row r="155" spans="2:18" ht="71.25" hidden="1" customHeight="1">
      <c r="B155" s="196" t="s">
        <v>689</v>
      </c>
      <c r="C155" s="234" t="str">
        <f t="shared" ca="1" si="20"/>
        <v>終了</v>
      </c>
      <c r="D155" s="197" t="s">
        <v>22</v>
      </c>
      <c r="E155" s="197"/>
      <c r="F155" s="197"/>
      <c r="G155" s="502" t="s">
        <v>690</v>
      </c>
      <c r="H155" s="483" t="s">
        <v>731</v>
      </c>
      <c r="I155" s="13" t="s">
        <v>706</v>
      </c>
      <c r="J155" s="45" t="s">
        <v>705</v>
      </c>
      <c r="K155" s="207" t="s">
        <v>748</v>
      </c>
      <c r="L155" s="196" t="s">
        <v>709</v>
      </c>
      <c r="M155" s="199"/>
      <c r="N155" s="199">
        <f t="shared" ref="N155:N168" si="32">O155-14</f>
        <v>44781</v>
      </c>
      <c r="O155" s="199">
        <v>44795</v>
      </c>
      <c r="P155" s="198" t="s">
        <v>693</v>
      </c>
      <c r="Q155" s="54" t="s">
        <v>694</v>
      </c>
      <c r="R155" s="202" t="s">
        <v>692</v>
      </c>
    </row>
    <row r="156" spans="2:18" ht="57" hidden="1" customHeight="1">
      <c r="B156" s="196" t="s">
        <v>708</v>
      </c>
      <c r="C156" s="234" t="str">
        <f t="shared" ca="1" si="20"/>
        <v>終了</v>
      </c>
      <c r="D156" s="197" t="s">
        <v>22</v>
      </c>
      <c r="E156" s="197"/>
      <c r="F156" s="197"/>
      <c r="G156" s="503"/>
      <c r="H156" s="485"/>
      <c r="I156" s="13" t="s">
        <v>707</v>
      </c>
      <c r="J156" s="45" t="s">
        <v>691</v>
      </c>
      <c r="K156" s="207" t="s">
        <v>748</v>
      </c>
      <c r="L156" s="203" t="s">
        <v>709</v>
      </c>
      <c r="M156" s="205"/>
      <c r="N156" s="205">
        <f t="shared" ref="N156" si="33">O156-14</f>
        <v>44781</v>
      </c>
      <c r="O156" s="205">
        <v>44795</v>
      </c>
      <c r="P156" s="204" t="s">
        <v>693</v>
      </c>
      <c r="Q156" s="54" t="s">
        <v>694</v>
      </c>
      <c r="R156" s="96"/>
    </row>
    <row r="157" spans="2:18" ht="117.75" hidden="1" customHeight="1">
      <c r="B157" s="196" t="s">
        <v>710</v>
      </c>
      <c r="C157" s="234" t="str">
        <f t="shared" ca="1" si="20"/>
        <v>終了</v>
      </c>
      <c r="D157" s="197" t="s">
        <v>22</v>
      </c>
      <c r="E157" s="197" t="s">
        <v>22</v>
      </c>
      <c r="F157" s="197"/>
      <c r="G157" s="483" t="s">
        <v>711</v>
      </c>
      <c r="H157" s="502" t="s">
        <v>712</v>
      </c>
      <c r="I157" s="13" t="s">
        <v>714</v>
      </c>
      <c r="J157" s="574" t="s">
        <v>713</v>
      </c>
      <c r="K157" s="483" t="s">
        <v>748</v>
      </c>
      <c r="L157" s="483" t="s">
        <v>290</v>
      </c>
      <c r="M157" s="209">
        <v>44743</v>
      </c>
      <c r="N157" s="209">
        <f t="shared" si="32"/>
        <v>44820</v>
      </c>
      <c r="O157" s="199">
        <v>44834</v>
      </c>
      <c r="P157" s="198" t="s">
        <v>716</v>
      </c>
      <c r="Q157" s="490" t="s">
        <v>717</v>
      </c>
      <c r="R157" s="96"/>
    </row>
    <row r="158" spans="2:18" ht="142.5" hidden="1" customHeight="1">
      <c r="B158" s="196" t="s">
        <v>743</v>
      </c>
      <c r="C158" s="234" t="str">
        <f t="shared" ca="1" si="20"/>
        <v>終了</v>
      </c>
      <c r="D158" s="197"/>
      <c r="E158" s="197" t="s">
        <v>22</v>
      </c>
      <c r="F158" s="197"/>
      <c r="G158" s="485"/>
      <c r="H158" s="503"/>
      <c r="I158" s="13" t="s">
        <v>715</v>
      </c>
      <c r="J158" s="575"/>
      <c r="K158" s="485"/>
      <c r="L158" s="485"/>
      <c r="M158" s="209">
        <v>44743</v>
      </c>
      <c r="N158" s="209">
        <f t="shared" si="32"/>
        <v>44820</v>
      </c>
      <c r="O158" s="209">
        <v>44834</v>
      </c>
      <c r="P158" s="208" t="s">
        <v>716</v>
      </c>
      <c r="Q158" s="491"/>
      <c r="R158" s="96"/>
    </row>
    <row r="159" spans="2:18" ht="87" hidden="1" customHeight="1">
      <c r="B159" s="196" t="s">
        <v>739</v>
      </c>
      <c r="C159" s="234" t="str">
        <f t="shared" ca="1" si="20"/>
        <v>終了</v>
      </c>
      <c r="D159" s="197" t="s">
        <v>22</v>
      </c>
      <c r="E159" s="197" t="s">
        <v>22</v>
      </c>
      <c r="F159" s="197"/>
      <c r="G159" s="483" t="s">
        <v>718</v>
      </c>
      <c r="H159" s="502" t="s">
        <v>719</v>
      </c>
      <c r="I159" s="13" t="s">
        <v>732</v>
      </c>
      <c r="J159" s="45">
        <v>5000</v>
      </c>
      <c r="K159" s="207" t="s">
        <v>748</v>
      </c>
      <c r="L159" s="196" t="s">
        <v>735</v>
      </c>
      <c r="M159" s="199"/>
      <c r="N159" s="199">
        <f t="shared" si="32"/>
        <v>44758</v>
      </c>
      <c r="O159" s="199">
        <v>44772</v>
      </c>
      <c r="P159" s="198" t="s">
        <v>736</v>
      </c>
      <c r="Q159" s="54" t="s">
        <v>737</v>
      </c>
      <c r="R159" s="96"/>
    </row>
    <row r="160" spans="2:18" ht="102" hidden="1" customHeight="1">
      <c r="B160" s="196" t="s">
        <v>744</v>
      </c>
      <c r="C160" s="234" t="str">
        <f t="shared" ca="1" si="20"/>
        <v>終了</v>
      </c>
      <c r="D160" s="197" t="s">
        <v>22</v>
      </c>
      <c r="E160" s="197" t="s">
        <v>22</v>
      </c>
      <c r="F160" s="197"/>
      <c r="G160" s="485"/>
      <c r="H160" s="503"/>
      <c r="I160" s="13" t="s">
        <v>733</v>
      </c>
      <c r="J160" s="45">
        <v>3000</v>
      </c>
      <c r="K160" s="201" t="s">
        <v>734</v>
      </c>
      <c r="L160" s="196" t="s">
        <v>735</v>
      </c>
      <c r="M160" s="199"/>
      <c r="N160" s="199">
        <f t="shared" si="32"/>
        <v>44758</v>
      </c>
      <c r="O160" s="199">
        <v>44772</v>
      </c>
      <c r="P160" s="206" t="s">
        <v>736</v>
      </c>
      <c r="Q160" s="54" t="s">
        <v>737</v>
      </c>
      <c r="R160" s="96"/>
    </row>
    <row r="161" spans="2:18" ht="111" hidden="1" customHeight="1">
      <c r="B161" s="196" t="s">
        <v>740</v>
      </c>
      <c r="C161" s="234" t="str">
        <f t="shared" ca="1" si="20"/>
        <v>終了</v>
      </c>
      <c r="D161" s="197" t="s">
        <v>22</v>
      </c>
      <c r="E161" s="197" t="s">
        <v>22</v>
      </c>
      <c r="F161" s="197" t="s">
        <v>22</v>
      </c>
      <c r="G161" s="200" t="s">
        <v>741</v>
      </c>
      <c r="H161" s="13" t="s">
        <v>742</v>
      </c>
      <c r="I161" s="13" t="s">
        <v>746</v>
      </c>
      <c r="J161" s="45" t="s">
        <v>747</v>
      </c>
      <c r="K161" s="207" t="s">
        <v>748</v>
      </c>
      <c r="L161" s="196" t="s">
        <v>745</v>
      </c>
      <c r="M161" s="199"/>
      <c r="N161" s="199">
        <f t="shared" si="32"/>
        <v>44781</v>
      </c>
      <c r="O161" s="199">
        <v>44795</v>
      </c>
      <c r="P161" s="216" t="s">
        <v>509</v>
      </c>
      <c r="Q161" s="54" t="s">
        <v>738</v>
      </c>
      <c r="R161" s="96"/>
    </row>
    <row r="162" spans="2:18" ht="120" hidden="1" customHeight="1">
      <c r="B162" s="196" t="s">
        <v>749</v>
      </c>
      <c r="C162" s="234" t="str">
        <f t="shared" ca="1" si="20"/>
        <v>終了</v>
      </c>
      <c r="D162" s="197"/>
      <c r="E162" s="197"/>
      <c r="F162" s="197" t="s">
        <v>22</v>
      </c>
      <c r="G162" s="483" t="s">
        <v>750</v>
      </c>
      <c r="H162" s="502" t="s">
        <v>751</v>
      </c>
      <c r="I162" s="13" t="s">
        <v>752</v>
      </c>
      <c r="J162" s="45">
        <v>1500</v>
      </c>
      <c r="K162" s="201" t="s">
        <v>755</v>
      </c>
      <c r="L162" s="196" t="s">
        <v>755</v>
      </c>
      <c r="M162" s="199"/>
      <c r="N162" s="366">
        <f t="shared" si="32"/>
        <v>44835</v>
      </c>
      <c r="O162" s="366">
        <v>44849</v>
      </c>
      <c r="P162" s="367" t="s">
        <v>780</v>
      </c>
      <c r="Q162" s="490" t="s">
        <v>756</v>
      </c>
      <c r="R162" s="96"/>
    </row>
    <row r="163" spans="2:18" ht="89.25" hidden="1" customHeight="1">
      <c r="B163" s="196" t="s">
        <v>749</v>
      </c>
      <c r="C163" s="234" t="str">
        <f t="shared" ca="1" si="20"/>
        <v>終了</v>
      </c>
      <c r="D163" s="197"/>
      <c r="E163" s="197"/>
      <c r="F163" s="197" t="s">
        <v>22</v>
      </c>
      <c r="G163" s="485"/>
      <c r="H163" s="503"/>
      <c r="I163" s="13" t="s">
        <v>753</v>
      </c>
      <c r="J163" s="45">
        <v>1500</v>
      </c>
      <c r="K163" s="201" t="s">
        <v>754</v>
      </c>
      <c r="L163" s="196" t="s">
        <v>755</v>
      </c>
      <c r="M163" s="199"/>
      <c r="N163" s="366">
        <f t="shared" si="32"/>
        <v>44835</v>
      </c>
      <c r="O163" s="366">
        <v>44849</v>
      </c>
      <c r="P163" s="367" t="s">
        <v>294</v>
      </c>
      <c r="Q163" s="491"/>
      <c r="R163" s="96"/>
    </row>
    <row r="164" spans="2:18" ht="72" hidden="1" customHeight="1">
      <c r="B164" s="212" t="s">
        <v>757</v>
      </c>
      <c r="C164" s="234" t="str">
        <f t="shared" ca="1" si="20"/>
        <v>終了</v>
      </c>
      <c r="D164" s="213"/>
      <c r="E164" s="213" t="s">
        <v>22</v>
      </c>
      <c r="F164" s="213"/>
      <c r="G164" s="210" t="s">
        <v>758</v>
      </c>
      <c r="H164" s="13" t="s">
        <v>759</v>
      </c>
      <c r="I164" s="13" t="s">
        <v>760</v>
      </c>
      <c r="J164" s="45">
        <v>1000</v>
      </c>
      <c r="K164" s="211" t="s">
        <v>763</v>
      </c>
      <c r="L164" s="212" t="s">
        <v>763</v>
      </c>
      <c r="M164" s="215">
        <v>44719</v>
      </c>
      <c r="N164" s="215">
        <f t="shared" si="32"/>
        <v>44764</v>
      </c>
      <c r="O164" s="215">
        <v>44778</v>
      </c>
      <c r="P164" s="214" t="s">
        <v>761</v>
      </c>
      <c r="Q164" s="54" t="s">
        <v>762</v>
      </c>
      <c r="R164" s="96"/>
    </row>
    <row r="165" spans="2:18" ht="72" hidden="1" customHeight="1">
      <c r="B165" s="212" t="s">
        <v>765</v>
      </c>
      <c r="C165" s="234" t="str">
        <f t="shared" ca="1" si="20"/>
        <v>終了</v>
      </c>
      <c r="D165" s="213"/>
      <c r="E165" s="213" t="s">
        <v>22</v>
      </c>
      <c r="F165" s="213"/>
      <c r="G165" s="210" t="s">
        <v>766</v>
      </c>
      <c r="H165" s="13" t="s">
        <v>773</v>
      </c>
      <c r="I165" s="13" t="s">
        <v>772</v>
      </c>
      <c r="J165" s="45" t="s">
        <v>767</v>
      </c>
      <c r="K165" s="211" t="s">
        <v>774</v>
      </c>
      <c r="L165" s="212" t="s">
        <v>774</v>
      </c>
      <c r="M165" s="215">
        <v>44713</v>
      </c>
      <c r="N165" s="215">
        <f t="shared" si="32"/>
        <v>44760</v>
      </c>
      <c r="O165" s="215">
        <v>44774</v>
      </c>
      <c r="P165" s="214" t="s">
        <v>768</v>
      </c>
      <c r="Q165" s="54" t="s">
        <v>769</v>
      </c>
      <c r="R165" s="96"/>
    </row>
    <row r="166" spans="2:18" ht="72" hidden="1" customHeight="1">
      <c r="B166" s="212" t="s">
        <v>770</v>
      </c>
      <c r="C166" s="234" t="str">
        <f t="shared" ca="1" si="20"/>
        <v>終了</v>
      </c>
      <c r="D166" s="213" t="s">
        <v>22</v>
      </c>
      <c r="E166" s="213" t="s">
        <v>22</v>
      </c>
      <c r="F166" s="213" t="s">
        <v>22</v>
      </c>
      <c r="G166" s="210" t="s">
        <v>775</v>
      </c>
      <c r="H166" s="13" t="s">
        <v>776</v>
      </c>
      <c r="I166" s="13" t="s">
        <v>777</v>
      </c>
      <c r="J166" s="45" t="s">
        <v>778</v>
      </c>
      <c r="K166" s="211" t="s">
        <v>779</v>
      </c>
      <c r="L166" s="212" t="s">
        <v>779</v>
      </c>
      <c r="M166" s="215">
        <v>44743</v>
      </c>
      <c r="N166" s="215">
        <f t="shared" si="32"/>
        <v>44820</v>
      </c>
      <c r="O166" s="215">
        <v>44834</v>
      </c>
      <c r="P166" s="214" t="s">
        <v>589</v>
      </c>
      <c r="Q166" s="54" t="s">
        <v>771</v>
      </c>
      <c r="R166" s="96"/>
    </row>
    <row r="167" spans="2:18" ht="72" hidden="1" customHeight="1">
      <c r="B167" s="212" t="s">
        <v>781</v>
      </c>
      <c r="C167" s="234" t="str">
        <f t="shared" ca="1" si="20"/>
        <v>終了</v>
      </c>
      <c r="D167" s="213"/>
      <c r="E167" s="213"/>
      <c r="F167" s="213" t="s">
        <v>790</v>
      </c>
      <c r="G167" s="210" t="s">
        <v>782</v>
      </c>
      <c r="H167" s="13" t="s">
        <v>783</v>
      </c>
      <c r="I167" s="13" t="s">
        <v>785</v>
      </c>
      <c r="J167" s="45" t="s">
        <v>786</v>
      </c>
      <c r="K167" s="211" t="s">
        <v>787</v>
      </c>
      <c r="L167" s="212" t="s">
        <v>784</v>
      </c>
      <c r="M167" s="215">
        <v>44743</v>
      </c>
      <c r="N167" s="220">
        <f t="shared" si="32"/>
        <v>44851</v>
      </c>
      <c r="O167" s="215">
        <v>44865</v>
      </c>
      <c r="P167" s="214" t="s">
        <v>788</v>
      </c>
      <c r="Q167" s="54" t="s">
        <v>789</v>
      </c>
      <c r="R167" s="96"/>
    </row>
    <row r="168" spans="2:18" ht="147" hidden="1" customHeight="1">
      <c r="B168" s="212" t="s">
        <v>791</v>
      </c>
      <c r="C168" s="234" t="str">
        <f t="shared" ca="1" si="20"/>
        <v>終了</v>
      </c>
      <c r="D168" s="213"/>
      <c r="E168" s="213" t="s">
        <v>790</v>
      </c>
      <c r="F168" s="213"/>
      <c r="G168" s="210" t="s">
        <v>792</v>
      </c>
      <c r="H168" s="13" t="s">
        <v>793</v>
      </c>
      <c r="I168" s="13" t="s">
        <v>794</v>
      </c>
      <c r="J168" s="45" t="s">
        <v>795</v>
      </c>
      <c r="K168" s="211" t="s">
        <v>787</v>
      </c>
      <c r="L168" s="212" t="s">
        <v>784</v>
      </c>
      <c r="M168" s="215">
        <v>44774</v>
      </c>
      <c r="N168" s="215">
        <f t="shared" si="32"/>
        <v>44820</v>
      </c>
      <c r="O168" s="215">
        <v>44834</v>
      </c>
      <c r="P168" s="214" t="s">
        <v>796</v>
      </c>
      <c r="Q168" s="54" t="s">
        <v>797</v>
      </c>
      <c r="R168" s="221" t="s">
        <v>801</v>
      </c>
    </row>
    <row r="169" spans="2:18" ht="165.75" hidden="1" customHeight="1">
      <c r="B169" s="217" t="s">
        <v>798</v>
      </c>
      <c r="C169" s="240" t="str">
        <f t="shared" ca="1" si="20"/>
        <v>終了</v>
      </c>
      <c r="D169" s="218" t="s">
        <v>807</v>
      </c>
      <c r="E169" s="218" t="s">
        <v>807</v>
      </c>
      <c r="F169" s="218" t="s">
        <v>807</v>
      </c>
      <c r="G169" s="222" t="s">
        <v>799</v>
      </c>
      <c r="H169" s="13" t="s">
        <v>800</v>
      </c>
      <c r="I169" s="13" t="s">
        <v>803</v>
      </c>
      <c r="J169" s="224" t="s">
        <v>804</v>
      </c>
      <c r="K169" s="225" t="s">
        <v>290</v>
      </c>
      <c r="L169" s="225" t="s">
        <v>290</v>
      </c>
      <c r="M169" s="220">
        <v>44743</v>
      </c>
      <c r="N169" s="220">
        <f t="shared" ref="N169:N172" si="34">O169-14</f>
        <v>44790</v>
      </c>
      <c r="O169" s="220">
        <v>44804</v>
      </c>
      <c r="P169" s="219" t="s">
        <v>802</v>
      </c>
      <c r="Q169" s="54" t="s">
        <v>805</v>
      </c>
      <c r="R169" s="96"/>
    </row>
    <row r="170" spans="2:18" ht="96" hidden="1" customHeight="1">
      <c r="B170" s="217" t="s">
        <v>806</v>
      </c>
      <c r="C170" s="240" t="str">
        <f t="shared" ca="1" si="20"/>
        <v>終了</v>
      </c>
      <c r="D170" s="218" t="s">
        <v>807</v>
      </c>
      <c r="E170" s="218"/>
      <c r="F170" s="218"/>
      <c r="G170" s="222" t="s">
        <v>808</v>
      </c>
      <c r="H170" s="13" t="s">
        <v>809</v>
      </c>
      <c r="I170" s="13" t="s">
        <v>811</v>
      </c>
      <c r="J170" s="45" t="s">
        <v>812</v>
      </c>
      <c r="K170" s="225" t="s">
        <v>290</v>
      </c>
      <c r="L170" s="225" t="s">
        <v>290</v>
      </c>
      <c r="M170" s="220">
        <v>44774</v>
      </c>
      <c r="N170" s="220">
        <f t="shared" si="34"/>
        <v>44771</v>
      </c>
      <c r="O170" s="220">
        <v>44785</v>
      </c>
      <c r="P170" s="219" t="s">
        <v>813</v>
      </c>
      <c r="Q170" s="54" t="s">
        <v>810</v>
      </c>
      <c r="R170" s="96"/>
    </row>
    <row r="171" spans="2:18" ht="71.25" hidden="1" customHeight="1">
      <c r="B171" s="217" t="s">
        <v>814</v>
      </c>
      <c r="C171" s="240" t="str">
        <f t="shared" ca="1" si="20"/>
        <v>終了</v>
      </c>
      <c r="D171" s="218"/>
      <c r="E171" s="218"/>
      <c r="F171" s="218" t="s">
        <v>822</v>
      </c>
      <c r="G171" s="222" t="s">
        <v>815</v>
      </c>
      <c r="H171" s="13" t="s">
        <v>816</v>
      </c>
      <c r="I171" s="13" t="s">
        <v>817</v>
      </c>
      <c r="J171" s="45">
        <v>1000</v>
      </c>
      <c r="K171" s="223" t="s">
        <v>819</v>
      </c>
      <c r="L171" s="217" t="s">
        <v>820</v>
      </c>
      <c r="M171" s="220">
        <v>44753</v>
      </c>
      <c r="N171" s="220">
        <f t="shared" si="34"/>
        <v>44799</v>
      </c>
      <c r="O171" s="220">
        <v>44813</v>
      </c>
      <c r="P171" s="349">
        <v>44986</v>
      </c>
      <c r="Q171" s="54" t="s">
        <v>818</v>
      </c>
      <c r="R171" s="96" t="s">
        <v>821</v>
      </c>
    </row>
    <row r="172" spans="2:18" ht="66.75" hidden="1" customHeight="1">
      <c r="B172" s="217" t="s">
        <v>823</v>
      </c>
      <c r="C172" s="240" t="str">
        <f t="shared" ca="1" si="20"/>
        <v>終了</v>
      </c>
      <c r="D172" s="218"/>
      <c r="E172" s="218"/>
      <c r="F172" s="218" t="s">
        <v>834</v>
      </c>
      <c r="G172" s="222" t="s">
        <v>824</v>
      </c>
      <c r="H172" s="13" t="s">
        <v>827</v>
      </c>
      <c r="I172" s="13" t="s">
        <v>828</v>
      </c>
      <c r="J172" s="45" t="s">
        <v>833</v>
      </c>
      <c r="K172" s="223" t="s">
        <v>829</v>
      </c>
      <c r="L172" s="217" t="s">
        <v>831</v>
      </c>
      <c r="M172" s="220"/>
      <c r="N172" s="220">
        <f t="shared" si="34"/>
        <v>44788</v>
      </c>
      <c r="O172" s="220">
        <v>44802</v>
      </c>
      <c r="P172" s="219" t="s">
        <v>825</v>
      </c>
      <c r="Q172" s="54" t="s">
        <v>826</v>
      </c>
      <c r="R172" s="96" t="s">
        <v>832</v>
      </c>
    </row>
    <row r="173" spans="2:18" ht="66.75" hidden="1" customHeight="1">
      <c r="B173" s="226" t="s">
        <v>835</v>
      </c>
      <c r="C173" s="240" t="str">
        <f t="shared" ca="1" si="20"/>
        <v>終了</v>
      </c>
      <c r="D173" s="227" t="s">
        <v>834</v>
      </c>
      <c r="E173" s="227"/>
      <c r="F173" s="227" t="s">
        <v>834</v>
      </c>
      <c r="G173" s="230" t="s">
        <v>836</v>
      </c>
      <c r="H173" s="13" t="s">
        <v>837</v>
      </c>
      <c r="I173" s="13" t="s">
        <v>838</v>
      </c>
      <c r="J173" s="233" t="s">
        <v>839</v>
      </c>
      <c r="K173" s="231" t="s">
        <v>829</v>
      </c>
      <c r="L173" s="226" t="s">
        <v>830</v>
      </c>
      <c r="M173" s="229"/>
      <c r="N173" s="229">
        <f t="shared" ref="N173:N180" si="35">O173-14</f>
        <v>44851</v>
      </c>
      <c r="O173" s="229">
        <v>44865</v>
      </c>
      <c r="P173" s="228" t="s">
        <v>840</v>
      </c>
      <c r="Q173" s="54" t="s">
        <v>841</v>
      </c>
      <c r="R173" s="96"/>
    </row>
    <row r="174" spans="2:18" ht="66.75" hidden="1" customHeight="1">
      <c r="B174" s="226" t="s">
        <v>845</v>
      </c>
      <c r="C174" s="240" t="str">
        <f t="shared" ca="1" si="20"/>
        <v>終了</v>
      </c>
      <c r="D174" s="227" t="s">
        <v>834</v>
      </c>
      <c r="E174" s="227"/>
      <c r="F174" s="227" t="s">
        <v>834</v>
      </c>
      <c r="G174" s="230" t="s">
        <v>836</v>
      </c>
      <c r="H174" s="13" t="s">
        <v>842</v>
      </c>
      <c r="I174" s="13" t="s">
        <v>843</v>
      </c>
      <c r="J174" s="233" t="s">
        <v>844</v>
      </c>
      <c r="K174" s="231" t="s">
        <v>829</v>
      </c>
      <c r="L174" s="226" t="s">
        <v>830</v>
      </c>
      <c r="M174" s="229"/>
      <c r="N174" s="229">
        <f t="shared" si="35"/>
        <v>44851</v>
      </c>
      <c r="O174" s="229">
        <v>44865</v>
      </c>
      <c r="P174" s="228" t="s">
        <v>840</v>
      </c>
      <c r="Q174" s="54" t="s">
        <v>841</v>
      </c>
      <c r="R174" s="96"/>
    </row>
    <row r="175" spans="2:18" ht="58.5" hidden="1" customHeight="1">
      <c r="B175" s="226" t="s">
        <v>864</v>
      </c>
      <c r="C175" s="234" t="str">
        <f t="shared" ref="C175" ca="1" si="36">IF($B$1&gt;O175, "終了", IF(O175 - $B$1 &lt;= 14, "要問合", "受付中"))</f>
        <v>終了</v>
      </c>
      <c r="D175" s="227"/>
      <c r="E175" s="227"/>
      <c r="F175" s="252" t="s">
        <v>22</v>
      </c>
      <c r="G175" s="230" t="s">
        <v>865</v>
      </c>
      <c r="H175" s="13" t="s">
        <v>866</v>
      </c>
      <c r="I175" s="13" t="s">
        <v>868</v>
      </c>
      <c r="J175" s="45">
        <v>1000</v>
      </c>
      <c r="K175" s="250" t="s">
        <v>290</v>
      </c>
      <c r="L175" s="250" t="s">
        <v>290</v>
      </c>
      <c r="M175" s="229">
        <v>44713</v>
      </c>
      <c r="N175" s="229">
        <f t="shared" si="35"/>
        <v>44820</v>
      </c>
      <c r="O175" s="229">
        <v>44834</v>
      </c>
      <c r="P175" s="242" t="s">
        <v>882</v>
      </c>
      <c r="Q175" s="54" t="s">
        <v>867</v>
      </c>
      <c r="R175" s="96"/>
    </row>
    <row r="176" spans="2:18" ht="86.25" hidden="1" customHeight="1">
      <c r="B176" s="251" t="s">
        <v>869</v>
      </c>
      <c r="C176" s="252" t="str">
        <f t="shared" ca="1" si="20"/>
        <v>終了</v>
      </c>
      <c r="D176" s="252"/>
      <c r="E176" s="252" t="s">
        <v>22</v>
      </c>
      <c r="F176" s="252"/>
      <c r="G176" s="249" t="s">
        <v>871</v>
      </c>
      <c r="H176" s="13" t="s">
        <v>872</v>
      </c>
      <c r="I176" s="13" t="s">
        <v>873</v>
      </c>
      <c r="J176" s="45">
        <v>2000</v>
      </c>
      <c r="K176" s="250" t="s">
        <v>290</v>
      </c>
      <c r="L176" s="250" t="s">
        <v>290</v>
      </c>
      <c r="M176" s="243"/>
      <c r="N176" s="243">
        <f t="shared" si="35"/>
        <v>44827</v>
      </c>
      <c r="O176" s="243">
        <v>44841</v>
      </c>
      <c r="P176" s="242" t="s">
        <v>874</v>
      </c>
      <c r="Q176" s="54" t="s">
        <v>870</v>
      </c>
      <c r="R176" s="96"/>
    </row>
    <row r="177" spans="2:18" ht="58.5" hidden="1" customHeight="1">
      <c r="B177" s="251" t="s">
        <v>875</v>
      </c>
      <c r="C177" s="252" t="str">
        <f t="shared" ref="C177:C180" ca="1" si="37">IF($B$1&gt;O177, "終了", IF(O177 - $B$1 &lt;= 14, "要問合", "受付中"))</f>
        <v>終了</v>
      </c>
      <c r="D177" s="252"/>
      <c r="E177" s="252" t="s">
        <v>22</v>
      </c>
      <c r="F177" s="252"/>
      <c r="G177" s="249" t="s">
        <v>876</v>
      </c>
      <c r="H177" s="13" t="s">
        <v>877</v>
      </c>
      <c r="I177" s="13" t="s">
        <v>879</v>
      </c>
      <c r="J177" s="45" t="s">
        <v>880</v>
      </c>
      <c r="K177" s="250" t="s">
        <v>290</v>
      </c>
      <c r="L177" s="250" t="s">
        <v>290</v>
      </c>
      <c r="M177" s="243"/>
      <c r="N177" s="243">
        <f t="shared" si="35"/>
        <v>44799</v>
      </c>
      <c r="O177" s="243">
        <v>44813</v>
      </c>
      <c r="P177" s="242" t="s">
        <v>878</v>
      </c>
      <c r="Q177" s="54" t="s">
        <v>881</v>
      </c>
      <c r="R177" s="96"/>
    </row>
    <row r="178" spans="2:18" ht="58.5" hidden="1" customHeight="1">
      <c r="B178" s="251" t="s">
        <v>883</v>
      </c>
      <c r="C178" s="252" t="str">
        <f t="shared" ca="1" si="37"/>
        <v>終了</v>
      </c>
      <c r="D178" s="252"/>
      <c r="E178" s="252"/>
      <c r="F178" s="252" t="s">
        <v>22</v>
      </c>
      <c r="G178" s="249" t="s">
        <v>884</v>
      </c>
      <c r="H178" s="13" t="s">
        <v>885</v>
      </c>
      <c r="I178" s="13" t="s">
        <v>887</v>
      </c>
      <c r="J178" s="45" t="s">
        <v>889</v>
      </c>
      <c r="K178" s="250" t="s">
        <v>888</v>
      </c>
      <c r="L178" s="254" t="s">
        <v>290</v>
      </c>
      <c r="M178" s="243"/>
      <c r="N178" s="243">
        <f t="shared" si="35"/>
        <v>44820</v>
      </c>
      <c r="O178" s="243">
        <v>44834</v>
      </c>
      <c r="P178" s="242" t="s">
        <v>890</v>
      </c>
      <c r="Q178" s="54" t="s">
        <v>886</v>
      </c>
      <c r="R178" s="96"/>
    </row>
    <row r="179" spans="2:18" ht="90.75" hidden="1" customHeight="1">
      <c r="B179" s="251" t="s">
        <v>891</v>
      </c>
      <c r="C179" s="252" t="str">
        <f t="shared" ca="1" si="37"/>
        <v>終了</v>
      </c>
      <c r="D179" s="420" t="s">
        <v>893</v>
      </c>
      <c r="E179" s="420"/>
      <c r="F179" s="420"/>
      <c r="G179" s="483" t="s">
        <v>892</v>
      </c>
      <c r="H179" s="483" t="s">
        <v>894</v>
      </c>
      <c r="I179" s="423" t="s">
        <v>895</v>
      </c>
      <c r="J179" s="45">
        <v>1000</v>
      </c>
      <c r="K179" s="254" t="s">
        <v>290</v>
      </c>
      <c r="L179" s="254" t="s">
        <v>290</v>
      </c>
      <c r="M179" s="243">
        <v>44795</v>
      </c>
      <c r="N179" s="243">
        <f t="shared" si="35"/>
        <v>44827</v>
      </c>
      <c r="O179" s="243">
        <v>44841</v>
      </c>
      <c r="P179" s="494" t="s">
        <v>901</v>
      </c>
      <c r="Q179" s="490" t="s">
        <v>896</v>
      </c>
      <c r="R179" s="257" t="s">
        <v>900</v>
      </c>
    </row>
    <row r="180" spans="2:18" ht="58.5" hidden="1" customHeight="1">
      <c r="B180" s="256" t="s">
        <v>891</v>
      </c>
      <c r="C180" s="252" t="str">
        <f t="shared" ca="1" si="37"/>
        <v>終了</v>
      </c>
      <c r="D180" s="425" t="s">
        <v>893</v>
      </c>
      <c r="E180" s="425"/>
      <c r="F180" s="425"/>
      <c r="G180" s="513"/>
      <c r="H180" s="513"/>
      <c r="I180" s="13" t="s">
        <v>1001</v>
      </c>
      <c r="J180" s="45" t="s">
        <v>1002</v>
      </c>
      <c r="K180" s="254" t="s">
        <v>290</v>
      </c>
      <c r="L180" s="254" t="s">
        <v>290</v>
      </c>
      <c r="M180" s="243">
        <v>44795</v>
      </c>
      <c r="N180" s="243">
        <f t="shared" si="35"/>
        <v>44930</v>
      </c>
      <c r="O180" s="243">
        <v>44944</v>
      </c>
      <c r="P180" s="495"/>
      <c r="Q180" s="497"/>
      <c r="R180" s="257" t="s">
        <v>898</v>
      </c>
    </row>
    <row r="181" spans="2:18" ht="58.5" hidden="1" customHeight="1">
      <c r="B181" s="256" t="s">
        <v>891</v>
      </c>
      <c r="C181" s="255" t="str">
        <f t="shared" ref="C181:C184" ca="1" si="38">IF($B$1&gt;O181, "終了", IF(O181 - $B$1 &lt;= 14, "要問合", "受付中"))</f>
        <v>終了</v>
      </c>
      <c r="D181" s="421" t="s">
        <v>893</v>
      </c>
      <c r="E181" s="421"/>
      <c r="F181" s="421"/>
      <c r="G181" s="485"/>
      <c r="H181" s="485"/>
      <c r="I181" s="424" t="s">
        <v>897</v>
      </c>
      <c r="J181" s="45"/>
      <c r="K181" s="254" t="s">
        <v>290</v>
      </c>
      <c r="L181" s="254" t="s">
        <v>290</v>
      </c>
      <c r="M181" s="243">
        <v>44795</v>
      </c>
      <c r="N181" s="243">
        <f t="shared" ref="N181:N184" si="39">O181-14</f>
        <v>44855</v>
      </c>
      <c r="O181" s="243">
        <v>44869</v>
      </c>
      <c r="P181" s="496"/>
      <c r="Q181" s="491"/>
      <c r="R181" s="257" t="s">
        <v>899</v>
      </c>
    </row>
    <row r="182" spans="2:18" ht="93" hidden="1" customHeight="1">
      <c r="B182" s="256" t="s">
        <v>902</v>
      </c>
      <c r="C182" s="255" t="str">
        <f t="shared" ca="1" si="38"/>
        <v>終了</v>
      </c>
      <c r="D182" s="255" t="s">
        <v>893</v>
      </c>
      <c r="E182" s="255" t="s">
        <v>893</v>
      </c>
      <c r="F182" s="255" t="s">
        <v>893</v>
      </c>
      <c r="G182" s="253" t="s">
        <v>903</v>
      </c>
      <c r="H182" s="13" t="s">
        <v>905</v>
      </c>
      <c r="I182" s="13" t="s">
        <v>992</v>
      </c>
      <c r="J182" s="45" t="s">
        <v>906</v>
      </c>
      <c r="K182" s="254" t="s">
        <v>290</v>
      </c>
      <c r="L182" s="254" t="s">
        <v>907</v>
      </c>
      <c r="M182" s="243"/>
      <c r="N182" s="243">
        <f t="shared" si="39"/>
        <v>44820</v>
      </c>
      <c r="O182" s="243">
        <v>44834</v>
      </c>
      <c r="P182" s="242" t="s">
        <v>908</v>
      </c>
      <c r="Q182" s="54" t="s">
        <v>904</v>
      </c>
      <c r="R182" s="96"/>
    </row>
    <row r="183" spans="2:18" ht="63" hidden="1" customHeight="1">
      <c r="B183" s="256" t="s">
        <v>909</v>
      </c>
      <c r="C183" s="255" t="str">
        <f t="shared" ca="1" si="38"/>
        <v>終了</v>
      </c>
      <c r="D183" s="255"/>
      <c r="E183" s="255" t="s">
        <v>22</v>
      </c>
      <c r="F183" s="255"/>
      <c r="G183" s="483" t="s">
        <v>910</v>
      </c>
      <c r="H183" s="483" t="s">
        <v>911</v>
      </c>
      <c r="I183" s="13" t="s">
        <v>993</v>
      </c>
      <c r="J183" s="45">
        <v>2000</v>
      </c>
      <c r="K183" s="254" t="s">
        <v>912</v>
      </c>
      <c r="L183" s="254" t="s">
        <v>907</v>
      </c>
      <c r="M183" s="243">
        <v>44743</v>
      </c>
      <c r="N183" s="243">
        <f t="shared" si="39"/>
        <v>44820</v>
      </c>
      <c r="O183" s="243">
        <v>44834</v>
      </c>
      <c r="P183" s="242" t="s">
        <v>914</v>
      </c>
      <c r="Q183" s="490" t="s">
        <v>915</v>
      </c>
      <c r="R183" s="480"/>
    </row>
    <row r="184" spans="2:18" ht="75.75" hidden="1" customHeight="1">
      <c r="B184" s="256" t="s">
        <v>909</v>
      </c>
      <c r="C184" s="255" t="str">
        <f t="shared" ca="1" si="38"/>
        <v>終了</v>
      </c>
      <c r="D184" s="255" t="s">
        <v>893</v>
      </c>
      <c r="E184" s="255" t="s">
        <v>22</v>
      </c>
      <c r="F184" s="255"/>
      <c r="G184" s="484"/>
      <c r="H184" s="484"/>
      <c r="I184" s="13" t="s">
        <v>994</v>
      </c>
      <c r="J184" s="45">
        <v>2000</v>
      </c>
      <c r="K184" s="254" t="s">
        <v>912</v>
      </c>
      <c r="L184" s="254" t="s">
        <v>907</v>
      </c>
      <c r="M184" s="243">
        <v>44743</v>
      </c>
      <c r="N184" s="243">
        <f t="shared" si="39"/>
        <v>44820</v>
      </c>
      <c r="O184" s="243">
        <v>44834</v>
      </c>
      <c r="P184" s="242" t="s">
        <v>914</v>
      </c>
      <c r="Q184" s="497"/>
      <c r="R184" s="481"/>
    </row>
    <row r="185" spans="2:18" ht="75.75" hidden="1" customHeight="1">
      <c r="B185" s="256" t="s">
        <v>909</v>
      </c>
      <c r="C185" s="255" t="str">
        <f t="shared" ref="C185:C192" ca="1" si="40">IF($B$1&gt;O185, "終了", IF(O185 - $B$1 &lt;= 14, "要問合", "受付中"))</f>
        <v>終了</v>
      </c>
      <c r="D185" s="255"/>
      <c r="E185" s="255" t="s">
        <v>22</v>
      </c>
      <c r="F185" s="255"/>
      <c r="G185" s="485"/>
      <c r="H185" s="485"/>
      <c r="I185" s="13" t="s">
        <v>995</v>
      </c>
      <c r="J185" s="45">
        <v>1000</v>
      </c>
      <c r="K185" s="254" t="s">
        <v>913</v>
      </c>
      <c r="L185" s="254" t="s">
        <v>907</v>
      </c>
      <c r="M185" s="243">
        <v>44743</v>
      </c>
      <c r="N185" s="243">
        <f t="shared" ref="N185:N192" si="41">O185-14</f>
        <v>44820</v>
      </c>
      <c r="O185" s="243">
        <v>44834</v>
      </c>
      <c r="P185" s="242" t="s">
        <v>914</v>
      </c>
      <c r="Q185" s="491"/>
      <c r="R185" s="482"/>
    </row>
    <row r="186" spans="2:18" ht="141.75" hidden="1" customHeight="1">
      <c r="B186" s="256" t="s">
        <v>916</v>
      </c>
      <c r="C186" s="255" t="str">
        <f t="shared" ca="1" si="40"/>
        <v>終了</v>
      </c>
      <c r="D186" s="255"/>
      <c r="E186" s="255"/>
      <c r="F186" s="255" t="s">
        <v>22</v>
      </c>
      <c r="G186" s="253" t="s">
        <v>917</v>
      </c>
      <c r="H186" s="13" t="s">
        <v>918</v>
      </c>
      <c r="I186" s="263" t="s">
        <v>998</v>
      </c>
      <c r="J186" s="45">
        <v>600</v>
      </c>
      <c r="K186" s="254" t="s">
        <v>919</v>
      </c>
      <c r="L186" s="254" t="s">
        <v>290</v>
      </c>
      <c r="M186" s="243">
        <v>44743</v>
      </c>
      <c r="N186" s="243">
        <f t="shared" si="41"/>
        <v>44805</v>
      </c>
      <c r="O186" s="243">
        <v>44819</v>
      </c>
      <c r="P186" s="242" t="s">
        <v>920</v>
      </c>
      <c r="Q186" s="54" t="s">
        <v>921</v>
      </c>
      <c r="R186" s="96"/>
    </row>
    <row r="187" spans="2:18" ht="68.25" hidden="1" customHeight="1">
      <c r="B187" s="256" t="s">
        <v>922</v>
      </c>
      <c r="C187" s="255" t="str">
        <f t="shared" ca="1" si="40"/>
        <v>終了</v>
      </c>
      <c r="D187" s="255" t="s">
        <v>22</v>
      </c>
      <c r="E187" s="255"/>
      <c r="F187" s="255"/>
      <c r="G187" s="253" t="s">
        <v>923</v>
      </c>
      <c r="H187" s="13" t="s">
        <v>924</v>
      </c>
      <c r="I187" s="263" t="s">
        <v>996</v>
      </c>
      <c r="J187" s="45" t="s">
        <v>1000</v>
      </c>
      <c r="K187" s="261" t="s">
        <v>997</v>
      </c>
      <c r="L187" s="262" t="s">
        <v>290</v>
      </c>
      <c r="M187" s="243">
        <v>44727</v>
      </c>
      <c r="N187" s="243">
        <f t="shared" si="41"/>
        <v>44820</v>
      </c>
      <c r="O187" s="243">
        <v>44834</v>
      </c>
      <c r="P187" s="242" t="s">
        <v>926</v>
      </c>
      <c r="Q187" s="54" t="s">
        <v>925</v>
      </c>
      <c r="R187" s="96"/>
    </row>
    <row r="188" spans="2:18" ht="64.5" hidden="1" customHeight="1">
      <c r="B188" s="268" t="s">
        <v>927</v>
      </c>
      <c r="C188" s="269" t="str">
        <f t="shared" ca="1" si="40"/>
        <v>終了</v>
      </c>
      <c r="D188" s="269" t="s">
        <v>22</v>
      </c>
      <c r="E188" s="269" t="s">
        <v>22</v>
      </c>
      <c r="F188" s="269"/>
      <c r="G188" s="270" t="s">
        <v>928</v>
      </c>
      <c r="H188" s="13" t="s">
        <v>930</v>
      </c>
      <c r="I188" s="272" t="s">
        <v>933</v>
      </c>
      <c r="J188" s="233" t="s">
        <v>934</v>
      </c>
      <c r="K188" s="271" t="s">
        <v>290</v>
      </c>
      <c r="L188" s="271" t="s">
        <v>929</v>
      </c>
      <c r="M188" s="243"/>
      <c r="N188" s="243">
        <f t="shared" si="41"/>
        <v>44805</v>
      </c>
      <c r="O188" s="243">
        <v>44819</v>
      </c>
      <c r="P188" s="242" t="s">
        <v>931</v>
      </c>
      <c r="Q188" s="267" t="s">
        <v>932</v>
      </c>
      <c r="R188" s="96"/>
    </row>
    <row r="189" spans="2:18" ht="150" hidden="1" customHeight="1">
      <c r="B189" s="256" t="s">
        <v>935</v>
      </c>
      <c r="C189" s="255" t="str">
        <f t="shared" ca="1" si="40"/>
        <v>終了</v>
      </c>
      <c r="D189" s="255" t="s">
        <v>22</v>
      </c>
      <c r="E189" s="255" t="s">
        <v>22</v>
      </c>
      <c r="F189" s="255"/>
      <c r="G189" s="513" t="s">
        <v>936</v>
      </c>
      <c r="H189" s="510" t="s">
        <v>937</v>
      </c>
      <c r="I189" s="272" t="s">
        <v>990</v>
      </c>
      <c r="J189" s="45" t="s">
        <v>941</v>
      </c>
      <c r="K189" s="262" t="s">
        <v>940</v>
      </c>
      <c r="L189" s="254" t="s">
        <v>942</v>
      </c>
      <c r="M189" s="243"/>
      <c r="N189" s="243">
        <f t="shared" si="41"/>
        <v>44783</v>
      </c>
      <c r="O189" s="258">
        <v>44797</v>
      </c>
      <c r="P189" s="242" t="s">
        <v>938</v>
      </c>
      <c r="Q189" s="498" t="s">
        <v>939</v>
      </c>
      <c r="R189" s="480"/>
    </row>
    <row r="190" spans="2:18" ht="79.5" hidden="1" customHeight="1">
      <c r="B190" s="256" t="s">
        <v>935</v>
      </c>
      <c r="C190" s="255" t="str">
        <f t="shared" ca="1" si="40"/>
        <v>終了</v>
      </c>
      <c r="D190" s="266" t="s">
        <v>22</v>
      </c>
      <c r="E190" s="266" t="s">
        <v>22</v>
      </c>
      <c r="F190" s="255"/>
      <c r="G190" s="513"/>
      <c r="H190" s="510"/>
      <c r="I190" s="272" t="s">
        <v>945</v>
      </c>
      <c r="J190" s="233" t="s">
        <v>1003</v>
      </c>
      <c r="K190" s="254" t="s">
        <v>944</v>
      </c>
      <c r="L190" s="265" t="s">
        <v>290</v>
      </c>
      <c r="M190" s="243"/>
      <c r="N190" s="243">
        <f t="shared" si="41"/>
        <v>44846</v>
      </c>
      <c r="O190" s="243">
        <v>44860</v>
      </c>
      <c r="P190" s="242" t="s">
        <v>943</v>
      </c>
      <c r="Q190" s="499"/>
      <c r="R190" s="482"/>
    </row>
    <row r="191" spans="2:18" ht="148.5" hidden="1" customHeight="1">
      <c r="B191" s="256" t="s">
        <v>946</v>
      </c>
      <c r="C191" s="255" t="str">
        <f t="shared" ca="1" si="40"/>
        <v>終了</v>
      </c>
      <c r="D191" s="255" t="s">
        <v>22</v>
      </c>
      <c r="E191" s="255"/>
      <c r="F191" s="255"/>
      <c r="G191" s="253" t="s">
        <v>947</v>
      </c>
      <c r="H191" s="13" t="s">
        <v>948</v>
      </c>
      <c r="I191" s="263" t="s">
        <v>1004</v>
      </c>
      <c r="J191" s="45" t="s">
        <v>493</v>
      </c>
      <c r="K191" s="254" t="s">
        <v>991</v>
      </c>
      <c r="L191" s="254" t="s">
        <v>24</v>
      </c>
      <c r="M191" s="243"/>
      <c r="N191" s="243">
        <f t="shared" si="41"/>
        <v>44820</v>
      </c>
      <c r="O191" s="243">
        <v>44834</v>
      </c>
      <c r="P191" s="242" t="s">
        <v>949</v>
      </c>
      <c r="Q191" s="54" t="s">
        <v>950</v>
      </c>
      <c r="R191" s="96" t="s">
        <v>951</v>
      </c>
    </row>
    <row r="192" spans="2:18" ht="76.5" hidden="1" customHeight="1">
      <c r="B192" s="256" t="s">
        <v>952</v>
      </c>
      <c r="C192" s="255" t="str">
        <f t="shared" ca="1" si="40"/>
        <v>終了</v>
      </c>
      <c r="D192" s="255" t="s">
        <v>22</v>
      </c>
      <c r="E192" s="255" t="s">
        <v>22</v>
      </c>
      <c r="F192" s="255"/>
      <c r="G192" s="253" t="s">
        <v>953</v>
      </c>
      <c r="H192" s="13" t="s">
        <v>954</v>
      </c>
      <c r="I192" s="263" t="s">
        <v>958</v>
      </c>
      <c r="J192" s="45" t="s">
        <v>956</v>
      </c>
      <c r="K192" s="254" t="s">
        <v>957</v>
      </c>
      <c r="L192" s="254" t="s">
        <v>942</v>
      </c>
      <c r="M192" s="243"/>
      <c r="N192" s="243">
        <f t="shared" si="41"/>
        <v>44790</v>
      </c>
      <c r="O192" s="243">
        <v>44804</v>
      </c>
      <c r="P192" s="242">
        <v>44629</v>
      </c>
      <c r="Q192" s="54" t="s">
        <v>955</v>
      </c>
      <c r="R192" s="96"/>
    </row>
    <row r="193" spans="2:18" ht="58.5" hidden="1" customHeight="1">
      <c r="B193" s="259" t="s">
        <v>959</v>
      </c>
      <c r="C193" s="260" t="str">
        <f t="shared" ref="C193:C198" ca="1" si="42">IF($B$1&gt;O193, "終了", IF(O193 - $B$1 &lt;= 14, "要問合", "受付中"))</f>
        <v>終了</v>
      </c>
      <c r="D193" s="260"/>
      <c r="E193" s="260" t="s">
        <v>22</v>
      </c>
      <c r="F193" s="260"/>
      <c r="G193" s="261" t="s">
        <v>960</v>
      </c>
      <c r="H193" s="13" t="s">
        <v>961</v>
      </c>
      <c r="I193" s="263" t="s">
        <v>973</v>
      </c>
      <c r="J193" s="45">
        <v>1500</v>
      </c>
      <c r="K193" s="262"/>
      <c r="L193" s="262" t="s">
        <v>963</v>
      </c>
      <c r="M193" s="243">
        <v>44713</v>
      </c>
      <c r="N193" s="243">
        <f t="shared" ref="N193:N198" si="43">O193-14</f>
        <v>44790</v>
      </c>
      <c r="O193" s="243">
        <v>44804</v>
      </c>
      <c r="P193" s="242" t="s">
        <v>962</v>
      </c>
      <c r="Q193" s="54" t="s">
        <v>964</v>
      </c>
      <c r="R193" s="96"/>
    </row>
    <row r="194" spans="2:18" ht="92.25" hidden="1" customHeight="1">
      <c r="B194" s="259" t="s">
        <v>965</v>
      </c>
      <c r="C194" s="260" t="str">
        <f t="shared" ca="1" si="42"/>
        <v>終了</v>
      </c>
      <c r="D194" s="260" t="s">
        <v>22</v>
      </c>
      <c r="E194" s="260"/>
      <c r="F194" s="260"/>
      <c r="G194" s="261" t="s">
        <v>966</v>
      </c>
      <c r="H194" s="13" t="s">
        <v>969</v>
      </c>
      <c r="I194" s="263" t="s">
        <v>974</v>
      </c>
      <c r="J194" s="233" t="s">
        <v>999</v>
      </c>
      <c r="K194" s="262" t="s">
        <v>968</v>
      </c>
      <c r="L194" s="262" t="s">
        <v>942</v>
      </c>
      <c r="M194" s="243">
        <v>44743</v>
      </c>
      <c r="N194" s="243">
        <f t="shared" si="43"/>
        <v>44848</v>
      </c>
      <c r="O194" s="243">
        <v>44862</v>
      </c>
      <c r="P194" s="242" t="s">
        <v>967</v>
      </c>
      <c r="Q194" s="54" t="s">
        <v>1555</v>
      </c>
      <c r="R194" s="96"/>
    </row>
    <row r="195" spans="2:18" ht="135" hidden="1" customHeight="1">
      <c r="B195" s="259" t="s">
        <v>970</v>
      </c>
      <c r="C195" s="260" t="str">
        <f t="shared" ca="1" si="42"/>
        <v>終了</v>
      </c>
      <c r="D195" s="260" t="s">
        <v>22</v>
      </c>
      <c r="E195" s="260"/>
      <c r="F195" s="260"/>
      <c r="G195" s="261" t="s">
        <v>971</v>
      </c>
      <c r="H195" s="13" t="s">
        <v>972</v>
      </c>
      <c r="I195" s="272" t="s">
        <v>975</v>
      </c>
      <c r="J195" s="273">
        <v>2000</v>
      </c>
      <c r="K195" s="265" t="s">
        <v>290</v>
      </c>
      <c r="L195" s="265" t="s">
        <v>290</v>
      </c>
      <c r="M195" s="243"/>
      <c r="N195" s="243">
        <f t="shared" si="43"/>
        <v>44876</v>
      </c>
      <c r="O195" s="243">
        <v>44890</v>
      </c>
      <c r="P195" s="242" t="s">
        <v>967</v>
      </c>
      <c r="Q195" s="54" t="s">
        <v>976</v>
      </c>
      <c r="R195" s="96"/>
    </row>
    <row r="196" spans="2:18" ht="58.5" hidden="1" customHeight="1">
      <c r="B196" s="268" t="s">
        <v>977</v>
      </c>
      <c r="C196" s="269" t="str">
        <f t="shared" ca="1" si="42"/>
        <v>終了</v>
      </c>
      <c r="D196" s="269" t="s">
        <v>22</v>
      </c>
      <c r="E196" s="269"/>
      <c r="F196" s="269"/>
      <c r="G196" s="270" t="s">
        <v>979</v>
      </c>
      <c r="H196" s="13" t="s">
        <v>980</v>
      </c>
      <c r="I196" s="272" t="s">
        <v>983</v>
      </c>
      <c r="J196" s="45">
        <v>1000</v>
      </c>
      <c r="K196" s="271" t="s">
        <v>981</v>
      </c>
      <c r="L196" s="271" t="s">
        <v>290</v>
      </c>
      <c r="M196" s="243"/>
      <c r="N196" s="243">
        <f t="shared" si="43"/>
        <v>44820</v>
      </c>
      <c r="O196" s="243">
        <v>44834</v>
      </c>
      <c r="P196" s="242" t="s">
        <v>982</v>
      </c>
      <c r="Q196" s="54" t="s">
        <v>978</v>
      </c>
      <c r="R196" s="96" t="s">
        <v>984</v>
      </c>
    </row>
    <row r="197" spans="2:18" ht="121.5" hidden="1" customHeight="1">
      <c r="B197" s="259" t="s">
        <v>985</v>
      </c>
      <c r="C197" s="260" t="str">
        <f t="shared" ca="1" si="42"/>
        <v>終了</v>
      </c>
      <c r="D197" s="260" t="s">
        <v>22</v>
      </c>
      <c r="E197" s="260"/>
      <c r="F197" s="260"/>
      <c r="G197" s="264" t="s">
        <v>986</v>
      </c>
      <c r="H197" s="13" t="s">
        <v>987</v>
      </c>
      <c r="I197" s="272" t="s">
        <v>1005</v>
      </c>
      <c r="J197" s="45" t="s">
        <v>1006</v>
      </c>
      <c r="K197" s="264" t="s">
        <v>1007</v>
      </c>
      <c r="L197" s="271" t="s">
        <v>290</v>
      </c>
      <c r="M197" s="243">
        <v>44743</v>
      </c>
      <c r="N197" s="243">
        <f t="shared" si="43"/>
        <v>44820</v>
      </c>
      <c r="O197" s="243">
        <v>44834</v>
      </c>
      <c r="P197" s="242" t="s">
        <v>988</v>
      </c>
      <c r="Q197" s="54" t="s">
        <v>989</v>
      </c>
      <c r="R197" s="96"/>
    </row>
    <row r="198" spans="2:18" ht="168.75" hidden="1" customHeight="1">
      <c r="B198" s="259" t="s">
        <v>1008</v>
      </c>
      <c r="C198" s="260" t="str">
        <f t="shared" ca="1" si="42"/>
        <v>終了</v>
      </c>
      <c r="D198" s="260" t="s">
        <v>22</v>
      </c>
      <c r="E198" s="260"/>
      <c r="F198" s="260" t="s">
        <v>22</v>
      </c>
      <c r="G198" s="419" t="s">
        <v>1009</v>
      </c>
      <c r="H198" s="419" t="s">
        <v>1010</v>
      </c>
      <c r="I198" s="263" t="s">
        <v>1011</v>
      </c>
      <c r="J198" s="45" t="s">
        <v>1016</v>
      </c>
      <c r="K198" s="274" t="s">
        <v>290</v>
      </c>
      <c r="L198" s="483" t="s">
        <v>1015</v>
      </c>
      <c r="M198" s="488">
        <v>44743</v>
      </c>
      <c r="N198" s="488">
        <f t="shared" si="43"/>
        <v>44871</v>
      </c>
      <c r="O198" s="488">
        <v>44885</v>
      </c>
      <c r="P198" s="494" t="s">
        <v>1013</v>
      </c>
      <c r="Q198" s="490" t="s">
        <v>1014</v>
      </c>
      <c r="R198" s="480"/>
    </row>
    <row r="199" spans="2:18" ht="93" hidden="1" customHeight="1">
      <c r="B199" s="259" t="s">
        <v>1008</v>
      </c>
      <c r="C199" s="260" t="s">
        <v>2011</v>
      </c>
      <c r="D199" s="260" t="s">
        <v>22</v>
      </c>
      <c r="E199" s="260"/>
      <c r="F199" s="260"/>
      <c r="G199" s="483" t="s">
        <v>1943</v>
      </c>
      <c r="H199" s="483" t="s">
        <v>1944</v>
      </c>
      <c r="I199" s="263" t="s">
        <v>1012</v>
      </c>
      <c r="J199" s="45">
        <v>3000</v>
      </c>
      <c r="K199" s="262"/>
      <c r="L199" s="484"/>
      <c r="M199" s="570"/>
      <c r="N199" s="570"/>
      <c r="O199" s="570"/>
      <c r="P199" s="495"/>
      <c r="Q199" s="497"/>
      <c r="R199" s="481"/>
    </row>
    <row r="200" spans="2:18" ht="45.75" hidden="1" customHeight="1">
      <c r="B200" s="277" t="s">
        <v>1008</v>
      </c>
      <c r="C200" s="440" t="s">
        <v>2011</v>
      </c>
      <c r="D200" s="276" t="s">
        <v>22</v>
      </c>
      <c r="E200" s="276"/>
      <c r="F200" s="276" t="s">
        <v>22</v>
      </c>
      <c r="G200" s="485"/>
      <c r="H200" s="485"/>
      <c r="I200" s="263" t="s">
        <v>1017</v>
      </c>
      <c r="J200" s="233" t="s">
        <v>1018</v>
      </c>
      <c r="K200" s="274"/>
      <c r="L200" s="485"/>
      <c r="M200" s="489"/>
      <c r="N200" s="489"/>
      <c r="O200" s="489"/>
      <c r="P200" s="496"/>
      <c r="Q200" s="491"/>
      <c r="R200" s="482"/>
    </row>
    <row r="201" spans="2:18" ht="45.75" hidden="1" customHeight="1">
      <c r="B201" s="308" t="s">
        <v>1167</v>
      </c>
      <c r="C201" s="356" t="str">
        <f t="shared" ref="C201" ca="1" si="44">IF($B$1&gt;O201, "終了", IF(O201 - $B$1 &lt;= 14, "要問合", "受付中"))</f>
        <v>終了</v>
      </c>
      <c r="D201" s="307"/>
      <c r="E201" s="307" t="s">
        <v>22</v>
      </c>
      <c r="F201" s="307"/>
      <c r="G201" s="302" t="s">
        <v>1168</v>
      </c>
      <c r="H201" s="302" t="s">
        <v>1169</v>
      </c>
      <c r="I201" s="263" t="s">
        <v>1170</v>
      </c>
      <c r="J201" s="45">
        <v>1000</v>
      </c>
      <c r="K201" s="306" t="s">
        <v>1171</v>
      </c>
      <c r="L201" s="302" t="s">
        <v>1172</v>
      </c>
      <c r="M201" s="304">
        <v>44743</v>
      </c>
      <c r="N201" s="243">
        <f t="shared" ref="N201:N218" si="45">O201-14</f>
        <v>44790</v>
      </c>
      <c r="O201" s="304">
        <v>44804</v>
      </c>
      <c r="P201" s="305" t="s">
        <v>1173</v>
      </c>
      <c r="Q201" s="370" t="s">
        <v>1174</v>
      </c>
      <c r="R201" s="303"/>
    </row>
    <row r="202" spans="2:18" ht="132.75" hidden="1" customHeight="1">
      <c r="B202" s="277" t="s">
        <v>1025</v>
      </c>
      <c r="C202" s="276" t="str">
        <f t="shared" ref="C202:C218" ca="1" si="46">IF($B$1&gt;O202, "終了", IF(O202 - $B$1 &lt;= 14, "要問合", "受付中"))</f>
        <v>終了</v>
      </c>
      <c r="D202" s="276" t="s">
        <v>22</v>
      </c>
      <c r="E202" s="276" t="s">
        <v>22</v>
      </c>
      <c r="F202" s="276" t="s">
        <v>22</v>
      </c>
      <c r="G202" s="275" t="s">
        <v>1019</v>
      </c>
      <c r="H202" s="13" t="s">
        <v>1020</v>
      </c>
      <c r="I202" s="263" t="s">
        <v>1021</v>
      </c>
      <c r="J202" s="45" t="s">
        <v>1022</v>
      </c>
      <c r="K202" s="274"/>
      <c r="L202" s="274" t="s">
        <v>1015</v>
      </c>
      <c r="M202" s="243">
        <v>44763</v>
      </c>
      <c r="N202" s="243">
        <f t="shared" si="45"/>
        <v>44806</v>
      </c>
      <c r="O202" s="243">
        <v>44820</v>
      </c>
      <c r="P202" s="242" t="s">
        <v>1023</v>
      </c>
      <c r="Q202" s="54" t="s">
        <v>1024</v>
      </c>
      <c r="R202" s="96"/>
    </row>
    <row r="203" spans="2:18" ht="58.5" hidden="1" customHeight="1">
      <c r="B203" s="277" t="s">
        <v>1032</v>
      </c>
      <c r="C203" s="276" t="str">
        <f t="shared" ca="1" si="46"/>
        <v>終了</v>
      </c>
      <c r="D203" s="276" t="s">
        <v>22</v>
      </c>
      <c r="E203" s="276" t="s">
        <v>22</v>
      </c>
      <c r="F203" s="276"/>
      <c r="G203" s="275" t="s">
        <v>1026</v>
      </c>
      <c r="H203" s="13" t="s">
        <v>1027</v>
      </c>
      <c r="I203" s="263" t="s">
        <v>1028</v>
      </c>
      <c r="J203" s="45"/>
      <c r="K203" s="274" t="s">
        <v>1029</v>
      </c>
      <c r="L203" s="274" t="s">
        <v>290</v>
      </c>
      <c r="M203" s="243">
        <v>44743</v>
      </c>
      <c r="N203" s="243">
        <f t="shared" si="45"/>
        <v>44851</v>
      </c>
      <c r="O203" s="243">
        <v>44865</v>
      </c>
      <c r="P203" s="242" t="s">
        <v>1030</v>
      </c>
      <c r="Q203" s="54" t="s">
        <v>1031</v>
      </c>
      <c r="R203" s="96"/>
    </row>
    <row r="204" spans="2:18" ht="114.75" hidden="1" customHeight="1">
      <c r="B204" s="312" t="s">
        <v>1048</v>
      </c>
      <c r="C204" s="313" t="str">
        <f t="shared" ca="1" si="46"/>
        <v>終了</v>
      </c>
      <c r="D204" s="313"/>
      <c r="E204" s="313" t="s">
        <v>22</v>
      </c>
      <c r="F204" s="313"/>
      <c r="G204" s="311" t="s">
        <v>1033</v>
      </c>
      <c r="H204" s="13" t="s">
        <v>1037</v>
      </c>
      <c r="I204" s="272" t="s">
        <v>1041</v>
      </c>
      <c r="J204" s="233" t="s">
        <v>1034</v>
      </c>
      <c r="K204" s="310" t="s">
        <v>1035</v>
      </c>
      <c r="L204" s="310" t="s">
        <v>290</v>
      </c>
      <c r="M204" s="243">
        <v>44743</v>
      </c>
      <c r="N204" s="243">
        <f t="shared" si="45"/>
        <v>44790</v>
      </c>
      <c r="O204" s="243">
        <v>44804</v>
      </c>
      <c r="P204" s="242" t="s">
        <v>1036</v>
      </c>
      <c r="Q204" s="54" t="s">
        <v>1038</v>
      </c>
      <c r="R204" s="96"/>
    </row>
    <row r="205" spans="2:18" ht="207" hidden="1" customHeight="1">
      <c r="B205" s="277" t="s">
        <v>1049</v>
      </c>
      <c r="C205" s="276" t="str">
        <f t="shared" ca="1" si="46"/>
        <v>終了</v>
      </c>
      <c r="D205" s="276" t="s">
        <v>22</v>
      </c>
      <c r="E205" s="276" t="s">
        <v>22</v>
      </c>
      <c r="F205" s="276"/>
      <c r="G205" s="275" t="s">
        <v>1039</v>
      </c>
      <c r="H205" s="13" t="s">
        <v>1040</v>
      </c>
      <c r="I205" s="263" t="s">
        <v>1042</v>
      </c>
      <c r="J205" s="45" t="s">
        <v>1043</v>
      </c>
      <c r="K205" s="274" t="s">
        <v>1044</v>
      </c>
      <c r="L205" s="274" t="s">
        <v>290</v>
      </c>
      <c r="M205" s="243">
        <v>44757</v>
      </c>
      <c r="N205" s="243">
        <f t="shared" si="45"/>
        <v>44820</v>
      </c>
      <c r="O205" s="243">
        <v>44834</v>
      </c>
      <c r="P205" s="242" t="s">
        <v>1045</v>
      </c>
      <c r="Q205" s="54" t="s">
        <v>1046</v>
      </c>
      <c r="R205" s="96" t="s">
        <v>1047</v>
      </c>
    </row>
    <row r="206" spans="2:18" ht="303" hidden="1" customHeight="1">
      <c r="B206" s="277" t="s">
        <v>1057</v>
      </c>
      <c r="C206" s="276" t="str">
        <f t="shared" ca="1" si="46"/>
        <v>終了</v>
      </c>
      <c r="D206" s="276"/>
      <c r="E206" s="276" t="s">
        <v>22</v>
      </c>
      <c r="F206" s="276"/>
      <c r="G206" s="275" t="s">
        <v>1050</v>
      </c>
      <c r="H206" s="13" t="s">
        <v>1051</v>
      </c>
      <c r="I206" s="263" t="s">
        <v>1052</v>
      </c>
      <c r="J206" s="45" t="s">
        <v>1054</v>
      </c>
      <c r="K206" s="274" t="s">
        <v>1053</v>
      </c>
      <c r="L206" s="274" t="s">
        <v>1015</v>
      </c>
      <c r="M206" s="243">
        <v>44774</v>
      </c>
      <c r="N206" s="243">
        <f t="shared" si="45"/>
        <v>44820</v>
      </c>
      <c r="O206" s="243">
        <v>44834</v>
      </c>
      <c r="P206" s="242" t="s">
        <v>1055</v>
      </c>
      <c r="Q206" s="54" t="s">
        <v>1056</v>
      </c>
      <c r="R206" s="96"/>
    </row>
    <row r="207" spans="2:18" ht="105" hidden="1" customHeight="1">
      <c r="B207" s="277" t="s">
        <v>1064</v>
      </c>
      <c r="C207" s="276" t="str">
        <f t="shared" ca="1" si="46"/>
        <v>終了</v>
      </c>
      <c r="D207" s="276" t="s">
        <v>22</v>
      </c>
      <c r="E207" s="276"/>
      <c r="F207" s="276"/>
      <c r="G207" s="275" t="s">
        <v>1058</v>
      </c>
      <c r="H207" s="13" t="s">
        <v>1059</v>
      </c>
      <c r="I207" s="263" t="s">
        <v>1065</v>
      </c>
      <c r="J207" s="45" t="s">
        <v>1060</v>
      </c>
      <c r="K207" s="274" t="s">
        <v>1061</v>
      </c>
      <c r="L207" s="274" t="s">
        <v>1015</v>
      </c>
      <c r="M207" s="243">
        <v>44774</v>
      </c>
      <c r="N207" s="243">
        <f t="shared" si="45"/>
        <v>44812</v>
      </c>
      <c r="O207" s="243">
        <v>44826</v>
      </c>
      <c r="P207" s="349">
        <v>44927</v>
      </c>
      <c r="Q207" s="54" t="s">
        <v>1062</v>
      </c>
      <c r="R207" s="96" t="s">
        <v>1063</v>
      </c>
    </row>
    <row r="208" spans="2:18" ht="105" hidden="1" customHeight="1">
      <c r="B208" s="277" t="s">
        <v>1073</v>
      </c>
      <c r="C208" s="276" t="str">
        <f t="shared" ca="1" si="46"/>
        <v>終了</v>
      </c>
      <c r="D208" s="276" t="s">
        <v>22</v>
      </c>
      <c r="E208" s="276"/>
      <c r="F208" s="276"/>
      <c r="G208" s="275" t="s">
        <v>1066</v>
      </c>
      <c r="H208" s="13" t="s">
        <v>1067</v>
      </c>
      <c r="I208" s="263" t="s">
        <v>1068</v>
      </c>
      <c r="J208" s="45">
        <v>1000</v>
      </c>
      <c r="K208" s="274" t="s">
        <v>1069</v>
      </c>
      <c r="L208" s="274" t="s">
        <v>1015</v>
      </c>
      <c r="M208" s="243"/>
      <c r="N208" s="243">
        <f t="shared" si="45"/>
        <v>44820</v>
      </c>
      <c r="O208" s="243">
        <v>44834</v>
      </c>
      <c r="P208" s="242" t="s">
        <v>1070</v>
      </c>
      <c r="Q208" s="54" t="s">
        <v>1071</v>
      </c>
      <c r="R208" s="96" t="s">
        <v>1072</v>
      </c>
    </row>
    <row r="209" spans="2:18" ht="58.5" hidden="1" customHeight="1">
      <c r="B209" s="312" t="s">
        <v>1082</v>
      </c>
      <c r="C209" s="313" t="str">
        <f t="shared" ca="1" si="46"/>
        <v>終了</v>
      </c>
      <c r="D209" s="313" t="s">
        <v>22</v>
      </c>
      <c r="E209" s="313"/>
      <c r="F209" s="313" t="s">
        <v>22</v>
      </c>
      <c r="G209" s="311" t="s">
        <v>1074</v>
      </c>
      <c r="H209" s="13" t="s">
        <v>1076</v>
      </c>
      <c r="I209" s="272" t="s">
        <v>1078</v>
      </c>
      <c r="J209" s="45">
        <v>1000</v>
      </c>
      <c r="K209" s="310" t="s">
        <v>1075</v>
      </c>
      <c r="L209" s="310" t="s">
        <v>290</v>
      </c>
      <c r="M209" s="243"/>
      <c r="N209" s="243">
        <f t="shared" si="45"/>
        <v>44831</v>
      </c>
      <c r="O209" s="243">
        <v>44845</v>
      </c>
      <c r="P209" s="242" t="s">
        <v>1077</v>
      </c>
      <c r="Q209" s="54" t="s">
        <v>1079</v>
      </c>
      <c r="R209" s="96"/>
    </row>
    <row r="210" spans="2:18" ht="156.75" hidden="1" customHeight="1">
      <c r="B210" s="277" t="s">
        <v>1091</v>
      </c>
      <c r="C210" s="276" t="str">
        <f t="shared" ca="1" si="46"/>
        <v>終了</v>
      </c>
      <c r="D210" s="276" t="s">
        <v>22</v>
      </c>
      <c r="E210" s="276" t="s">
        <v>22</v>
      </c>
      <c r="F210" s="276"/>
      <c r="G210" s="275" t="s">
        <v>1083</v>
      </c>
      <c r="H210" s="13" t="s">
        <v>1084</v>
      </c>
      <c r="I210" s="486" t="s">
        <v>1085</v>
      </c>
      <c r="J210" s="45" t="s">
        <v>1086</v>
      </c>
      <c r="K210" s="483" t="s">
        <v>1090</v>
      </c>
      <c r="L210" s="483" t="s">
        <v>1087</v>
      </c>
      <c r="M210" s="488">
        <v>44814</v>
      </c>
      <c r="N210" s="488">
        <f t="shared" si="45"/>
        <v>44820</v>
      </c>
      <c r="O210" s="488">
        <v>44834</v>
      </c>
      <c r="P210" s="242" t="s">
        <v>1088</v>
      </c>
      <c r="Q210" s="490" t="s">
        <v>1089</v>
      </c>
      <c r="R210" s="96"/>
    </row>
    <row r="211" spans="2:18" ht="99.75" hidden="1" customHeight="1">
      <c r="B211" s="277" t="s">
        <v>1094</v>
      </c>
      <c r="C211" s="361" t="str">
        <f t="shared" ca="1" si="46"/>
        <v>終了</v>
      </c>
      <c r="D211" s="276" t="s">
        <v>22</v>
      </c>
      <c r="E211" s="276" t="s">
        <v>22</v>
      </c>
      <c r="F211" s="276"/>
      <c r="G211" s="278" t="s">
        <v>1083</v>
      </c>
      <c r="H211" s="13" t="s">
        <v>1092</v>
      </c>
      <c r="I211" s="487"/>
      <c r="J211" s="45">
        <v>5000</v>
      </c>
      <c r="K211" s="485"/>
      <c r="L211" s="485"/>
      <c r="M211" s="489"/>
      <c r="N211" s="489"/>
      <c r="O211" s="489"/>
      <c r="P211" s="242" t="s">
        <v>1093</v>
      </c>
      <c r="Q211" s="491"/>
      <c r="R211" s="96"/>
    </row>
    <row r="212" spans="2:18" ht="34.5" hidden="1" customHeight="1">
      <c r="B212" s="277" t="s">
        <v>1099</v>
      </c>
      <c r="C212" s="389" t="str">
        <f t="shared" ca="1" si="46"/>
        <v>終了</v>
      </c>
      <c r="D212" s="276"/>
      <c r="E212" s="276"/>
      <c r="F212" s="276" t="s">
        <v>22</v>
      </c>
      <c r="G212" s="483" t="s">
        <v>1096</v>
      </c>
      <c r="H212" s="13" t="s">
        <v>1097</v>
      </c>
      <c r="I212" s="486" t="s">
        <v>1095</v>
      </c>
      <c r="J212" s="45">
        <v>2500</v>
      </c>
      <c r="K212" s="274" t="s">
        <v>1090</v>
      </c>
      <c r="L212" s="279" t="s">
        <v>1105</v>
      </c>
      <c r="M212" s="243">
        <v>44774</v>
      </c>
      <c r="N212" s="243">
        <f t="shared" si="45"/>
        <v>44848</v>
      </c>
      <c r="O212" s="243">
        <v>44862</v>
      </c>
      <c r="P212" s="242" t="s">
        <v>1711</v>
      </c>
      <c r="Q212" s="492" t="s">
        <v>1712</v>
      </c>
      <c r="R212" s="480"/>
    </row>
    <row r="213" spans="2:18" ht="35.25" hidden="1" customHeight="1">
      <c r="B213" s="308" t="s">
        <v>1099</v>
      </c>
      <c r="C213" s="389" t="str">
        <f t="shared" ca="1" si="46"/>
        <v>終了</v>
      </c>
      <c r="D213" s="276"/>
      <c r="E213" s="276"/>
      <c r="F213" s="276" t="s">
        <v>22</v>
      </c>
      <c r="G213" s="485"/>
      <c r="H213" s="13" t="s">
        <v>1098</v>
      </c>
      <c r="I213" s="487"/>
      <c r="J213" s="45">
        <v>250</v>
      </c>
      <c r="K213" s="274" t="s">
        <v>1090</v>
      </c>
      <c r="L213" s="279" t="s">
        <v>1105</v>
      </c>
      <c r="M213" s="243">
        <v>44774</v>
      </c>
      <c r="N213" s="243">
        <f t="shared" ref="N213" si="47">O213-14</f>
        <v>44848</v>
      </c>
      <c r="O213" s="243">
        <v>44862</v>
      </c>
      <c r="P213" s="242" t="s">
        <v>1711</v>
      </c>
      <c r="Q213" s="493"/>
      <c r="R213" s="482"/>
    </row>
    <row r="214" spans="2:18" ht="136.5" hidden="1" customHeight="1">
      <c r="B214" s="277" t="s">
        <v>1108</v>
      </c>
      <c r="C214" s="276" t="str">
        <f t="shared" ca="1" si="46"/>
        <v>終了</v>
      </c>
      <c r="D214" s="276" t="s">
        <v>22</v>
      </c>
      <c r="E214" s="276" t="s">
        <v>22</v>
      </c>
      <c r="F214" s="276" t="s">
        <v>22</v>
      </c>
      <c r="G214" s="483" t="s">
        <v>1100</v>
      </c>
      <c r="H214" s="13" t="s">
        <v>1101</v>
      </c>
      <c r="I214" s="263" t="s">
        <v>1102</v>
      </c>
      <c r="J214" s="45">
        <v>1000</v>
      </c>
      <c r="K214" s="274" t="s">
        <v>1105</v>
      </c>
      <c r="L214" s="274" t="s">
        <v>1105</v>
      </c>
      <c r="M214" s="243">
        <v>44774</v>
      </c>
      <c r="N214" s="243">
        <f t="shared" si="45"/>
        <v>44851</v>
      </c>
      <c r="O214" s="243">
        <v>44865</v>
      </c>
      <c r="P214" s="242" t="s">
        <v>1103</v>
      </c>
      <c r="Q214" s="490" t="s">
        <v>1104</v>
      </c>
      <c r="R214" s="96"/>
    </row>
    <row r="215" spans="2:18" ht="58.5" hidden="1" customHeight="1">
      <c r="B215" s="277" t="s">
        <v>1108</v>
      </c>
      <c r="C215" s="276" t="str">
        <f t="shared" ca="1" si="46"/>
        <v>終了</v>
      </c>
      <c r="D215" s="276" t="s">
        <v>22</v>
      </c>
      <c r="E215" s="276" t="s">
        <v>22</v>
      </c>
      <c r="F215" s="276" t="s">
        <v>22</v>
      </c>
      <c r="G215" s="485"/>
      <c r="H215" s="13" t="s">
        <v>1106</v>
      </c>
      <c r="I215" s="263" t="s">
        <v>1107</v>
      </c>
      <c r="J215" s="45">
        <v>200</v>
      </c>
      <c r="K215" s="280" t="s">
        <v>290</v>
      </c>
      <c r="L215" s="274"/>
      <c r="M215" s="243">
        <v>44844</v>
      </c>
      <c r="N215" s="243">
        <f t="shared" si="45"/>
        <v>44891</v>
      </c>
      <c r="O215" s="243">
        <v>44905</v>
      </c>
      <c r="P215" s="242" t="s">
        <v>1740</v>
      </c>
      <c r="Q215" s="491"/>
      <c r="R215" s="96"/>
    </row>
    <row r="216" spans="2:18" ht="58.5" hidden="1" customHeight="1">
      <c r="B216" s="277" t="s">
        <v>1116</v>
      </c>
      <c r="C216" s="276" t="str">
        <f t="shared" ca="1" si="46"/>
        <v>終了</v>
      </c>
      <c r="D216" s="276" t="s">
        <v>22</v>
      </c>
      <c r="E216" s="276" t="s">
        <v>22</v>
      </c>
      <c r="F216" s="276" t="s">
        <v>22</v>
      </c>
      <c r="G216" s="275" t="s">
        <v>1109</v>
      </c>
      <c r="H216" s="13" t="s">
        <v>1110</v>
      </c>
      <c r="I216" s="272" t="s">
        <v>1114</v>
      </c>
      <c r="J216" s="45">
        <v>1000</v>
      </c>
      <c r="K216" s="280" t="s">
        <v>290</v>
      </c>
      <c r="L216" s="274" t="s">
        <v>1111</v>
      </c>
      <c r="M216" s="243">
        <v>44774</v>
      </c>
      <c r="N216" s="243">
        <f t="shared" si="45"/>
        <v>44912</v>
      </c>
      <c r="O216" s="243">
        <v>44926</v>
      </c>
      <c r="P216" s="242" t="s">
        <v>1112</v>
      </c>
      <c r="Q216" s="54" t="s">
        <v>1113</v>
      </c>
      <c r="R216" s="96" t="s">
        <v>1115</v>
      </c>
    </row>
    <row r="217" spans="2:18" ht="204.75" hidden="1" customHeight="1">
      <c r="B217" s="312" t="s">
        <v>1124</v>
      </c>
      <c r="C217" s="313" t="str">
        <f t="shared" ca="1" si="46"/>
        <v>終了</v>
      </c>
      <c r="D217" s="313"/>
      <c r="E217" s="313" t="s">
        <v>22</v>
      </c>
      <c r="F217" s="313"/>
      <c r="G217" s="311" t="s">
        <v>1117</v>
      </c>
      <c r="H217" s="13" t="s">
        <v>1118</v>
      </c>
      <c r="I217" s="272" t="s">
        <v>1119</v>
      </c>
      <c r="J217" s="45">
        <v>2500</v>
      </c>
      <c r="K217" s="310" t="s">
        <v>290</v>
      </c>
      <c r="L217" s="310" t="s">
        <v>1120</v>
      </c>
      <c r="M217" s="243">
        <v>44788</v>
      </c>
      <c r="N217" s="243">
        <f t="shared" si="45"/>
        <v>44831</v>
      </c>
      <c r="O217" s="243">
        <v>44845</v>
      </c>
      <c r="P217" s="242" t="s">
        <v>949</v>
      </c>
      <c r="Q217" s="54" t="s">
        <v>1121</v>
      </c>
      <c r="R217" s="96" t="s">
        <v>1122</v>
      </c>
    </row>
    <row r="218" spans="2:18" ht="58.5" hidden="1" customHeight="1">
      <c r="B218" s="277" t="s">
        <v>1131</v>
      </c>
      <c r="C218" s="276" t="str">
        <f t="shared" ca="1" si="46"/>
        <v>終了</v>
      </c>
      <c r="D218" s="276"/>
      <c r="E218" s="276"/>
      <c r="F218" s="276" t="s">
        <v>22</v>
      </c>
      <c r="G218" s="289" t="s">
        <v>1125</v>
      </c>
      <c r="H218" s="291" t="s">
        <v>1126</v>
      </c>
      <c r="I218" s="263" t="s">
        <v>1127</v>
      </c>
      <c r="J218" s="293">
        <v>10000</v>
      </c>
      <c r="K218" s="285" t="s">
        <v>1128</v>
      </c>
      <c r="L218" s="274" t="s">
        <v>1120</v>
      </c>
      <c r="M218" s="243">
        <v>44795</v>
      </c>
      <c r="N218" s="243">
        <f t="shared" si="45"/>
        <v>44802</v>
      </c>
      <c r="O218" s="243">
        <v>44816</v>
      </c>
      <c r="P218" s="242" t="s">
        <v>1129</v>
      </c>
      <c r="Q218" s="54" t="s">
        <v>1123</v>
      </c>
      <c r="R218" s="96" t="s">
        <v>1130</v>
      </c>
    </row>
    <row r="219" spans="2:18" ht="58.5" hidden="1" customHeight="1">
      <c r="B219" s="284" t="s">
        <v>1138</v>
      </c>
      <c r="C219" s="283" t="str">
        <f t="shared" ref="C219:C224" ca="1" si="48">IF($B$1&gt;O219, "終了", IF(O219 - $B$1 &lt;= 14, "要問合", "受付中"))</f>
        <v>終了</v>
      </c>
      <c r="D219" s="283" t="s">
        <v>22</v>
      </c>
      <c r="E219" s="283" t="s">
        <v>22</v>
      </c>
      <c r="F219" s="283" t="s">
        <v>22</v>
      </c>
      <c r="G219" s="288" t="s">
        <v>1132</v>
      </c>
      <c r="H219" s="13" t="s">
        <v>1133</v>
      </c>
      <c r="I219" s="272" t="s">
        <v>1134</v>
      </c>
      <c r="J219" s="45" t="s">
        <v>1135</v>
      </c>
      <c r="K219" s="287" t="s">
        <v>1136</v>
      </c>
      <c r="L219" s="281" t="s">
        <v>1136</v>
      </c>
      <c r="M219" s="243">
        <v>44774</v>
      </c>
      <c r="N219" s="243">
        <f t="shared" ref="N219:N224" si="49">O219-14</f>
        <v>44840</v>
      </c>
      <c r="O219" s="243">
        <v>44854</v>
      </c>
      <c r="P219" s="349">
        <v>44958</v>
      </c>
      <c r="Q219" s="54" t="s">
        <v>1556</v>
      </c>
      <c r="R219" s="96" t="s">
        <v>1137</v>
      </c>
    </row>
    <row r="220" spans="2:18" ht="58.5" hidden="1" customHeight="1">
      <c r="B220" s="284" t="s">
        <v>1145</v>
      </c>
      <c r="C220" s="283" t="str">
        <f t="shared" ca="1" si="48"/>
        <v>終了</v>
      </c>
      <c r="D220" s="283" t="s">
        <v>22</v>
      </c>
      <c r="E220" s="283" t="s">
        <v>22</v>
      </c>
      <c r="F220" s="283" t="s">
        <v>22</v>
      </c>
      <c r="G220" s="290" t="s">
        <v>1142</v>
      </c>
      <c r="H220" s="292" t="s">
        <v>1143</v>
      </c>
      <c r="I220" s="300" t="s">
        <v>1144</v>
      </c>
      <c r="J220" s="294" t="s">
        <v>1140</v>
      </c>
      <c r="K220" s="286" t="s">
        <v>1139</v>
      </c>
      <c r="L220" s="295" t="s">
        <v>290</v>
      </c>
      <c r="M220" s="243"/>
      <c r="N220" s="243">
        <f t="shared" si="49"/>
        <v>44851</v>
      </c>
      <c r="O220" s="243">
        <v>44865</v>
      </c>
      <c r="P220" s="349">
        <v>44986</v>
      </c>
      <c r="Q220" s="54" t="s">
        <v>1141</v>
      </c>
      <c r="R220" s="96"/>
    </row>
    <row r="221" spans="2:18" ht="58.5" hidden="1" customHeight="1">
      <c r="B221" s="284" t="s">
        <v>1151</v>
      </c>
      <c r="C221" s="283" t="str">
        <f t="shared" ca="1" si="48"/>
        <v>終了</v>
      </c>
      <c r="D221" s="283"/>
      <c r="E221" s="283"/>
      <c r="F221" s="283" t="s">
        <v>22</v>
      </c>
      <c r="G221" s="282" t="s">
        <v>1147</v>
      </c>
      <c r="H221" s="13" t="s">
        <v>1148</v>
      </c>
      <c r="I221" s="263" t="s">
        <v>1149</v>
      </c>
      <c r="J221" s="45" t="s">
        <v>1150</v>
      </c>
      <c r="K221" s="295" t="s">
        <v>290</v>
      </c>
      <c r="L221" s="281"/>
      <c r="M221" s="243">
        <v>44805</v>
      </c>
      <c r="N221" s="243">
        <f t="shared" si="49"/>
        <v>44851</v>
      </c>
      <c r="O221" s="243">
        <v>44865</v>
      </c>
      <c r="P221" s="242" t="s">
        <v>1030</v>
      </c>
      <c r="Q221" s="54" t="s">
        <v>1146</v>
      </c>
      <c r="R221" s="96"/>
    </row>
    <row r="222" spans="2:18" ht="63" hidden="1" customHeight="1">
      <c r="B222" s="284" t="s">
        <v>1166</v>
      </c>
      <c r="C222" s="283" t="str">
        <f t="shared" ca="1" si="48"/>
        <v>終了</v>
      </c>
      <c r="D222" s="283" t="s">
        <v>22</v>
      </c>
      <c r="E222" s="283"/>
      <c r="F222" s="283"/>
      <c r="G222" s="483" t="s">
        <v>1152</v>
      </c>
      <c r="H222" s="483" t="s">
        <v>1163</v>
      </c>
      <c r="I222" s="263" t="s">
        <v>1154</v>
      </c>
      <c r="J222" s="45" t="s">
        <v>1155</v>
      </c>
      <c r="K222" s="314" t="s">
        <v>290</v>
      </c>
      <c r="L222" s="281" t="s">
        <v>1157</v>
      </c>
      <c r="M222" s="243">
        <v>44774</v>
      </c>
      <c r="N222" s="243">
        <f t="shared" si="49"/>
        <v>44820</v>
      </c>
      <c r="O222" s="243">
        <v>44834</v>
      </c>
      <c r="P222" s="242" t="s">
        <v>1030</v>
      </c>
      <c r="Q222" s="54" t="s">
        <v>1153</v>
      </c>
      <c r="R222" s="96"/>
    </row>
    <row r="223" spans="2:18" ht="58.5" hidden="1" customHeight="1">
      <c r="B223" s="308" t="s">
        <v>1166</v>
      </c>
      <c r="C223" s="283" t="str">
        <f t="shared" ca="1" si="48"/>
        <v>終了</v>
      </c>
      <c r="D223" s="283" t="s">
        <v>22</v>
      </c>
      <c r="E223" s="283"/>
      <c r="F223" s="283"/>
      <c r="G223" s="484"/>
      <c r="H223" s="484"/>
      <c r="I223" s="579" t="s">
        <v>1165</v>
      </c>
      <c r="J223" s="45" t="s">
        <v>1156</v>
      </c>
      <c r="K223" s="314" t="s">
        <v>290</v>
      </c>
      <c r="L223" s="301" t="s">
        <v>23</v>
      </c>
      <c r="M223" s="243">
        <v>44805</v>
      </c>
      <c r="N223" s="243">
        <f t="shared" si="49"/>
        <v>44851</v>
      </c>
      <c r="O223" s="243">
        <v>44865</v>
      </c>
      <c r="P223" s="242" t="s">
        <v>1030</v>
      </c>
      <c r="Q223" s="54" t="s">
        <v>1158</v>
      </c>
      <c r="R223" s="96"/>
    </row>
    <row r="224" spans="2:18" ht="42.75" hidden="1" customHeight="1">
      <c r="B224" s="308" t="s">
        <v>1166</v>
      </c>
      <c r="C224" s="283" t="str">
        <f t="shared" ca="1" si="48"/>
        <v>終了</v>
      </c>
      <c r="D224" s="283" t="s">
        <v>22</v>
      </c>
      <c r="E224" s="283"/>
      <c r="F224" s="283"/>
      <c r="G224" s="484"/>
      <c r="H224" s="485"/>
      <c r="I224" s="580"/>
      <c r="J224" s="45" t="s">
        <v>1159</v>
      </c>
      <c r="K224" s="314" t="s">
        <v>290</v>
      </c>
      <c r="L224" s="301" t="s">
        <v>23</v>
      </c>
      <c r="M224" s="243">
        <v>44805</v>
      </c>
      <c r="N224" s="243">
        <f t="shared" si="49"/>
        <v>44851</v>
      </c>
      <c r="O224" s="243">
        <v>44865</v>
      </c>
      <c r="P224" s="242" t="s">
        <v>1030</v>
      </c>
      <c r="Q224" s="54" t="s">
        <v>1160</v>
      </c>
      <c r="R224" s="96"/>
    </row>
    <row r="225" spans="2:18" ht="47.25" hidden="1" customHeight="1">
      <c r="B225" s="308" t="s">
        <v>1166</v>
      </c>
      <c r="C225" s="298" t="str">
        <f t="shared" ref="C225:C238" ca="1" si="50">IF($B$1&gt;O225, "終了", IF(O225 - $B$1 &lt;= 14, "要問合", "受付中"))</f>
        <v>終了</v>
      </c>
      <c r="D225" s="298" t="s">
        <v>22</v>
      </c>
      <c r="E225" s="298"/>
      <c r="F225" s="298"/>
      <c r="G225" s="485"/>
      <c r="H225" s="13" t="s">
        <v>1162</v>
      </c>
      <c r="I225" s="581"/>
      <c r="J225" s="45" t="s">
        <v>1161</v>
      </c>
      <c r="K225" s="296" t="s">
        <v>146</v>
      </c>
      <c r="L225" s="301" t="s">
        <v>23</v>
      </c>
      <c r="M225" s="243">
        <v>44835</v>
      </c>
      <c r="N225" s="243">
        <f t="shared" ref="N225:N238" si="51">O225-14</f>
        <v>44901</v>
      </c>
      <c r="O225" s="243">
        <v>44915</v>
      </c>
      <c r="P225" s="242" t="s">
        <v>1030</v>
      </c>
      <c r="Q225" s="54" t="s">
        <v>1164</v>
      </c>
      <c r="R225" s="96"/>
    </row>
    <row r="226" spans="2:18" ht="58.5" hidden="1" customHeight="1">
      <c r="B226" s="299" t="s">
        <v>1175</v>
      </c>
      <c r="C226" s="298" t="str">
        <f t="shared" ca="1" si="50"/>
        <v>終了</v>
      </c>
      <c r="D226" s="298" t="s">
        <v>22</v>
      </c>
      <c r="E226" s="298"/>
      <c r="F226" s="298"/>
      <c r="G226" s="297" t="s">
        <v>1176</v>
      </c>
      <c r="H226" s="13" t="s">
        <v>1177</v>
      </c>
      <c r="I226" s="13" t="s">
        <v>1178</v>
      </c>
      <c r="J226" s="45">
        <v>12000</v>
      </c>
      <c r="K226" s="296" t="s">
        <v>1181</v>
      </c>
      <c r="L226" s="296" t="s">
        <v>1181</v>
      </c>
      <c r="M226" s="243">
        <v>44774</v>
      </c>
      <c r="N226" s="243">
        <f t="shared" si="51"/>
        <v>44881</v>
      </c>
      <c r="O226" s="243">
        <v>44895</v>
      </c>
      <c r="P226" s="242" t="s">
        <v>1179</v>
      </c>
      <c r="Q226" s="54" t="s">
        <v>1180</v>
      </c>
      <c r="R226" s="96"/>
    </row>
    <row r="227" spans="2:18" ht="129" hidden="1" customHeight="1">
      <c r="B227" s="299" t="s">
        <v>1182</v>
      </c>
      <c r="C227" s="298" t="str">
        <f t="shared" ca="1" si="50"/>
        <v>終了</v>
      </c>
      <c r="D227" s="298" t="s">
        <v>22</v>
      </c>
      <c r="E227" s="298" t="s">
        <v>1194</v>
      </c>
      <c r="F227" s="298"/>
      <c r="G227" s="483" t="s">
        <v>1183</v>
      </c>
      <c r="H227" s="13" t="s">
        <v>1184</v>
      </c>
      <c r="I227" s="13" t="s">
        <v>1186</v>
      </c>
      <c r="J227" s="45" t="s">
        <v>1187</v>
      </c>
      <c r="K227" s="315" t="s">
        <v>1188</v>
      </c>
      <c r="L227" s="314" t="s">
        <v>1181</v>
      </c>
      <c r="M227" s="488">
        <v>44774</v>
      </c>
      <c r="N227" s="488">
        <f t="shared" si="51"/>
        <v>44851</v>
      </c>
      <c r="O227" s="488">
        <v>44865</v>
      </c>
      <c r="P227" s="494" t="s">
        <v>1189</v>
      </c>
      <c r="Q227" s="498" t="s">
        <v>1185</v>
      </c>
      <c r="R227" s="96"/>
    </row>
    <row r="228" spans="2:18" ht="58.5" hidden="1" customHeight="1">
      <c r="B228" s="299" t="s">
        <v>1182</v>
      </c>
      <c r="C228" s="298" t="s">
        <v>1978</v>
      </c>
      <c r="D228" s="298"/>
      <c r="E228" s="298"/>
      <c r="F228" s="298" t="s">
        <v>22</v>
      </c>
      <c r="G228" s="485"/>
      <c r="H228" s="13" t="s">
        <v>1190</v>
      </c>
      <c r="I228" s="13" t="s">
        <v>1191</v>
      </c>
      <c r="J228" s="45" t="s">
        <v>1192</v>
      </c>
      <c r="K228" s="296" t="s">
        <v>1181</v>
      </c>
      <c r="L228" s="296" t="s">
        <v>1193</v>
      </c>
      <c r="M228" s="489"/>
      <c r="N228" s="489"/>
      <c r="O228" s="489"/>
      <c r="P228" s="496"/>
      <c r="Q228" s="499"/>
      <c r="R228" s="96"/>
    </row>
    <row r="229" spans="2:18" ht="58.5" hidden="1" customHeight="1">
      <c r="B229" s="299" t="s">
        <v>1195</v>
      </c>
      <c r="C229" s="298" t="str">
        <f t="shared" ca="1" si="50"/>
        <v>終了</v>
      </c>
      <c r="D229" s="298"/>
      <c r="E229" s="298"/>
      <c r="F229" s="298" t="s">
        <v>22</v>
      </c>
      <c r="G229" s="297" t="s">
        <v>1196</v>
      </c>
      <c r="H229" s="13" t="s">
        <v>1198</v>
      </c>
      <c r="I229" s="13" t="s">
        <v>1202</v>
      </c>
      <c r="J229" s="45">
        <v>1000</v>
      </c>
      <c r="K229" s="296" t="s">
        <v>1199</v>
      </c>
      <c r="L229" s="296" t="s">
        <v>1200</v>
      </c>
      <c r="M229" s="243">
        <v>44743</v>
      </c>
      <c r="N229" s="243">
        <f t="shared" si="51"/>
        <v>44790</v>
      </c>
      <c r="O229" s="243">
        <v>44804</v>
      </c>
      <c r="P229" s="242" t="s">
        <v>1201</v>
      </c>
      <c r="Q229" s="54" t="s">
        <v>1197</v>
      </c>
      <c r="R229" s="96"/>
    </row>
    <row r="230" spans="2:18" ht="58.5" hidden="1" customHeight="1">
      <c r="B230" s="299" t="s">
        <v>1203</v>
      </c>
      <c r="C230" s="298" t="str">
        <f t="shared" ca="1" si="50"/>
        <v>終了</v>
      </c>
      <c r="D230" s="298" t="s">
        <v>22</v>
      </c>
      <c r="E230" s="298"/>
      <c r="F230" s="298"/>
      <c r="G230" s="483" t="s">
        <v>1204</v>
      </c>
      <c r="H230" s="13" t="s">
        <v>1205</v>
      </c>
      <c r="I230" s="13" t="s">
        <v>1209</v>
      </c>
      <c r="J230" s="45">
        <v>1000</v>
      </c>
      <c r="K230" s="296" t="s">
        <v>1207</v>
      </c>
      <c r="L230" s="314" t="s">
        <v>1181</v>
      </c>
      <c r="M230" s="488"/>
      <c r="N230" s="488">
        <f t="shared" si="51"/>
        <v>44827</v>
      </c>
      <c r="O230" s="488">
        <v>44841</v>
      </c>
      <c r="P230" s="494" t="s">
        <v>1208</v>
      </c>
      <c r="Q230" s="54" t="s">
        <v>1206</v>
      </c>
      <c r="R230" s="96"/>
    </row>
    <row r="231" spans="2:18" ht="58.5" hidden="1" customHeight="1">
      <c r="B231" s="299" t="s">
        <v>1210</v>
      </c>
      <c r="C231" s="389" t="str">
        <f t="shared" ca="1" si="50"/>
        <v>終了</v>
      </c>
      <c r="D231" s="298"/>
      <c r="E231" s="298" t="s">
        <v>22</v>
      </c>
      <c r="F231" s="298"/>
      <c r="G231" s="485"/>
      <c r="H231" s="13" t="s">
        <v>1211</v>
      </c>
      <c r="I231" s="13" t="s">
        <v>1212</v>
      </c>
      <c r="J231" s="45" t="s">
        <v>1213</v>
      </c>
      <c r="K231" s="296" t="s">
        <v>1181</v>
      </c>
      <c r="L231" s="314" t="s">
        <v>1181</v>
      </c>
      <c r="M231" s="489"/>
      <c r="N231" s="489"/>
      <c r="O231" s="489"/>
      <c r="P231" s="496"/>
      <c r="Q231" s="54" t="s">
        <v>1214</v>
      </c>
      <c r="R231" s="96"/>
    </row>
    <row r="232" spans="2:18" ht="111" hidden="1" customHeight="1">
      <c r="B232" s="299" t="s">
        <v>1215</v>
      </c>
      <c r="C232" s="298" t="str">
        <f t="shared" ca="1" si="50"/>
        <v>終了</v>
      </c>
      <c r="D232" s="298" t="s">
        <v>22</v>
      </c>
      <c r="E232" s="298"/>
      <c r="F232" s="298"/>
      <c r="G232" s="297" t="s">
        <v>1216</v>
      </c>
      <c r="H232" s="13" t="s">
        <v>1217</v>
      </c>
      <c r="I232" s="13" t="s">
        <v>1220</v>
      </c>
      <c r="J232" s="45">
        <v>1000</v>
      </c>
      <c r="K232" s="296" t="s">
        <v>1219</v>
      </c>
      <c r="L232" s="296" t="s">
        <v>1221</v>
      </c>
      <c r="M232" s="243">
        <v>44743</v>
      </c>
      <c r="N232" s="243">
        <f t="shared" si="51"/>
        <v>44806</v>
      </c>
      <c r="O232" s="243">
        <v>44820</v>
      </c>
      <c r="P232" s="242" t="s">
        <v>1218</v>
      </c>
      <c r="Q232" s="54" t="s">
        <v>1858</v>
      </c>
      <c r="R232" s="96"/>
    </row>
    <row r="233" spans="2:18" ht="131.25" hidden="1" customHeight="1">
      <c r="B233" s="299" t="s">
        <v>1222</v>
      </c>
      <c r="C233" s="298" t="str">
        <f t="shared" ca="1" si="50"/>
        <v>終了</v>
      </c>
      <c r="D233" s="298" t="s">
        <v>22</v>
      </c>
      <c r="E233" s="298"/>
      <c r="F233" s="298"/>
      <c r="G233" s="297" t="s">
        <v>1223</v>
      </c>
      <c r="H233" s="13" t="s">
        <v>1229</v>
      </c>
      <c r="I233" s="13" t="s">
        <v>1281</v>
      </c>
      <c r="J233" s="45" t="s">
        <v>1225</v>
      </c>
      <c r="K233" s="296" t="s">
        <v>1221</v>
      </c>
      <c r="L233" s="296" t="s">
        <v>1224</v>
      </c>
      <c r="M233" s="243"/>
      <c r="N233" s="243">
        <f t="shared" si="51"/>
        <v>44804</v>
      </c>
      <c r="O233" s="243">
        <v>44818</v>
      </c>
      <c r="P233" s="242" t="s">
        <v>1226</v>
      </c>
      <c r="Q233" s="54" t="s">
        <v>1227</v>
      </c>
      <c r="R233" s="96"/>
    </row>
    <row r="234" spans="2:18" ht="58.5" hidden="1" customHeight="1">
      <c r="B234" s="299" t="s">
        <v>1235</v>
      </c>
      <c r="C234" s="298" t="str">
        <f t="shared" ca="1" si="50"/>
        <v>終了</v>
      </c>
      <c r="D234" s="298" t="s">
        <v>22</v>
      </c>
      <c r="E234" s="298"/>
      <c r="F234" s="298"/>
      <c r="G234" s="297" t="s">
        <v>1228</v>
      </c>
      <c r="H234" s="13" t="s">
        <v>1232</v>
      </c>
      <c r="I234" s="13" t="s">
        <v>1233</v>
      </c>
      <c r="J234" s="45">
        <v>1000</v>
      </c>
      <c r="K234" s="296" t="s">
        <v>1230</v>
      </c>
      <c r="L234" s="296" t="s">
        <v>1224</v>
      </c>
      <c r="M234" s="243"/>
      <c r="N234" s="243">
        <f t="shared" si="51"/>
        <v>44790</v>
      </c>
      <c r="O234" s="243">
        <v>44804</v>
      </c>
      <c r="P234" s="242" t="s">
        <v>1231</v>
      </c>
      <c r="Q234" s="54" t="s">
        <v>1234</v>
      </c>
      <c r="R234" s="96"/>
    </row>
    <row r="235" spans="2:18" ht="58.5" hidden="1" customHeight="1">
      <c r="B235" s="299" t="s">
        <v>1236</v>
      </c>
      <c r="C235" s="298" t="str">
        <f t="shared" ca="1" si="50"/>
        <v>終了</v>
      </c>
      <c r="D235" s="298" t="s">
        <v>22</v>
      </c>
      <c r="E235" s="298"/>
      <c r="F235" s="298" t="s">
        <v>22</v>
      </c>
      <c r="G235" s="297" t="s">
        <v>1237</v>
      </c>
      <c r="H235" s="13" t="s">
        <v>1238</v>
      </c>
      <c r="I235" s="13" t="s">
        <v>1239</v>
      </c>
      <c r="J235" s="45" t="s">
        <v>1240</v>
      </c>
      <c r="K235" s="316" t="s">
        <v>1221</v>
      </c>
      <c r="L235" s="316" t="s">
        <v>1224</v>
      </c>
      <c r="M235" s="243">
        <v>44713</v>
      </c>
      <c r="N235" s="243">
        <f t="shared" si="51"/>
        <v>44820</v>
      </c>
      <c r="O235" s="243">
        <v>44834</v>
      </c>
      <c r="P235" s="242" t="s">
        <v>1231</v>
      </c>
      <c r="Q235" s="54" t="s">
        <v>1241</v>
      </c>
      <c r="R235" s="96"/>
    </row>
    <row r="236" spans="2:18" ht="58.5" hidden="1" customHeight="1">
      <c r="B236" s="299" t="s">
        <v>1242</v>
      </c>
      <c r="C236" s="298" t="str">
        <f t="shared" ca="1" si="50"/>
        <v>終了</v>
      </c>
      <c r="D236" s="298" t="s">
        <v>22</v>
      </c>
      <c r="E236" s="298" t="s">
        <v>22</v>
      </c>
      <c r="F236" s="298"/>
      <c r="G236" s="297" t="s">
        <v>1243</v>
      </c>
      <c r="H236" s="13" t="s">
        <v>1244</v>
      </c>
      <c r="I236" s="13" t="s">
        <v>1245</v>
      </c>
      <c r="J236" s="45" t="s">
        <v>1246</v>
      </c>
      <c r="K236" s="296" t="s">
        <v>1247</v>
      </c>
      <c r="L236" s="296" t="s">
        <v>1221</v>
      </c>
      <c r="M236" s="243"/>
      <c r="N236" s="243">
        <f t="shared" si="51"/>
        <v>44820</v>
      </c>
      <c r="O236" s="243">
        <v>44834</v>
      </c>
      <c r="P236" s="242" t="s">
        <v>1248</v>
      </c>
      <c r="Q236" s="54" t="s">
        <v>1857</v>
      </c>
      <c r="R236" s="96"/>
    </row>
    <row r="237" spans="2:18" ht="58.5" hidden="1" customHeight="1">
      <c r="B237" s="299" t="s">
        <v>1249</v>
      </c>
      <c r="C237" s="298" t="str">
        <f t="shared" ca="1" si="50"/>
        <v>終了</v>
      </c>
      <c r="D237" s="298" t="s">
        <v>22</v>
      </c>
      <c r="E237" s="298"/>
      <c r="F237" s="298" t="s">
        <v>22</v>
      </c>
      <c r="G237" s="297" t="s">
        <v>1250</v>
      </c>
      <c r="H237" s="13" t="s">
        <v>1251</v>
      </c>
      <c r="I237" s="13" t="s">
        <v>1252</v>
      </c>
      <c r="J237" s="45" t="s">
        <v>1253</v>
      </c>
      <c r="K237" s="316" t="s">
        <v>1221</v>
      </c>
      <c r="L237" s="296" t="s">
        <v>1224</v>
      </c>
      <c r="M237" s="243">
        <v>44774</v>
      </c>
      <c r="N237" s="243">
        <f t="shared" si="51"/>
        <v>44851</v>
      </c>
      <c r="O237" s="243">
        <v>44865</v>
      </c>
      <c r="P237" s="242" t="s">
        <v>1254</v>
      </c>
      <c r="Q237" s="54" t="s">
        <v>1255</v>
      </c>
      <c r="R237" s="96"/>
    </row>
    <row r="238" spans="2:18" ht="222.75" hidden="1" customHeight="1">
      <c r="B238" s="299" t="s">
        <v>1257</v>
      </c>
      <c r="C238" s="298" t="str">
        <f t="shared" ca="1" si="50"/>
        <v>終了</v>
      </c>
      <c r="D238" s="298" t="s">
        <v>22</v>
      </c>
      <c r="E238" s="298" t="s">
        <v>22</v>
      </c>
      <c r="F238" s="298" t="s">
        <v>22</v>
      </c>
      <c r="G238" s="297" t="s">
        <v>1259</v>
      </c>
      <c r="H238" s="13" t="s">
        <v>1258</v>
      </c>
      <c r="I238" s="13" t="s">
        <v>1261</v>
      </c>
      <c r="J238" s="45" t="s">
        <v>1262</v>
      </c>
      <c r="K238" s="296" t="s">
        <v>1260</v>
      </c>
      <c r="L238" s="318" t="s">
        <v>290</v>
      </c>
      <c r="M238" s="243"/>
      <c r="N238" s="243">
        <f t="shared" si="51"/>
        <v>44812</v>
      </c>
      <c r="O238" s="243">
        <v>44826</v>
      </c>
      <c r="P238" s="242" t="s">
        <v>1264</v>
      </c>
      <c r="Q238" s="54" t="s">
        <v>1263</v>
      </c>
      <c r="R238" s="96"/>
    </row>
    <row r="239" spans="2:18" ht="58.5" hidden="1" customHeight="1">
      <c r="B239" s="320" t="s">
        <v>1256</v>
      </c>
      <c r="C239" s="319" t="str">
        <f t="shared" ref="C239:C241" ca="1" si="52">IF($B$1&gt;O239, "終了", IF(O239 - $B$1 &lt;= 14, "要問合", "受付中"))</f>
        <v>終了</v>
      </c>
      <c r="D239" s="319" t="s">
        <v>22</v>
      </c>
      <c r="E239" s="319"/>
      <c r="F239" s="319" t="s">
        <v>22</v>
      </c>
      <c r="G239" s="317" t="s">
        <v>1265</v>
      </c>
      <c r="H239" s="13" t="s">
        <v>1266</v>
      </c>
      <c r="I239" s="13" t="s">
        <v>1268</v>
      </c>
      <c r="J239" s="13" t="s">
        <v>1267</v>
      </c>
      <c r="K239" s="318" t="s">
        <v>290</v>
      </c>
      <c r="L239" s="321" t="s">
        <v>290</v>
      </c>
      <c r="M239" s="243">
        <v>44774</v>
      </c>
      <c r="N239" s="243">
        <f t="shared" ref="N239:N241" si="53">O239-14</f>
        <v>44799</v>
      </c>
      <c r="O239" s="243">
        <v>44813</v>
      </c>
      <c r="P239" s="349">
        <v>44958</v>
      </c>
      <c r="Q239" s="54" t="s">
        <v>1856</v>
      </c>
      <c r="R239" s="96"/>
    </row>
    <row r="240" spans="2:18" ht="58.5" hidden="1" customHeight="1">
      <c r="B240" s="320" t="s">
        <v>1269</v>
      </c>
      <c r="C240" s="319" t="str">
        <f t="shared" ca="1" si="52"/>
        <v>終了</v>
      </c>
      <c r="D240" s="319"/>
      <c r="E240" s="319" t="s">
        <v>22</v>
      </c>
      <c r="F240" s="319"/>
      <c r="G240" s="483" t="s">
        <v>1270</v>
      </c>
      <c r="H240" s="13" t="s">
        <v>1271</v>
      </c>
      <c r="I240" s="13" t="s">
        <v>1274</v>
      </c>
      <c r="J240" s="45">
        <v>1000</v>
      </c>
      <c r="K240" s="318" t="s">
        <v>1272</v>
      </c>
      <c r="L240" s="318" t="s">
        <v>1273</v>
      </c>
      <c r="M240" s="243">
        <v>44774</v>
      </c>
      <c r="N240" s="243">
        <f t="shared" si="53"/>
        <v>44881</v>
      </c>
      <c r="O240" s="243">
        <v>44895</v>
      </c>
      <c r="P240" s="242" t="s">
        <v>1275</v>
      </c>
      <c r="Q240" s="54" t="s">
        <v>1276</v>
      </c>
      <c r="R240" s="96"/>
    </row>
    <row r="241" spans="2:18" ht="102" hidden="1" customHeight="1">
      <c r="B241" s="320" t="s">
        <v>1280</v>
      </c>
      <c r="C241" s="319" t="str">
        <f t="shared" ca="1" si="52"/>
        <v>終了</v>
      </c>
      <c r="D241" s="319"/>
      <c r="E241" s="319" t="s">
        <v>22</v>
      </c>
      <c r="F241" s="319"/>
      <c r="G241" s="485"/>
      <c r="H241" s="13" t="s">
        <v>1277</v>
      </c>
      <c r="I241" s="13" t="s">
        <v>1279</v>
      </c>
      <c r="J241" s="45">
        <v>3000</v>
      </c>
      <c r="K241" s="321" t="s">
        <v>290</v>
      </c>
      <c r="L241" s="321" t="s">
        <v>1273</v>
      </c>
      <c r="M241" s="243">
        <v>44774</v>
      </c>
      <c r="N241" s="243">
        <f t="shared" si="53"/>
        <v>44943</v>
      </c>
      <c r="O241" s="243">
        <v>44957</v>
      </c>
      <c r="P241" s="242" t="s">
        <v>1278</v>
      </c>
      <c r="Q241" s="54" t="s">
        <v>1855</v>
      </c>
      <c r="R241" s="96"/>
    </row>
    <row r="242" spans="2:18" ht="153.75" hidden="1" customHeight="1">
      <c r="B242" s="324" t="s">
        <v>1282</v>
      </c>
      <c r="C242" s="325" t="str">
        <f t="shared" ref="C242:C245" ca="1" si="54">IF($B$1&gt;O242, "終了", IF(O242 - $B$1 &lt;= 14, "要問合", "受付中"))</f>
        <v>終了</v>
      </c>
      <c r="D242" s="325" t="s">
        <v>22</v>
      </c>
      <c r="E242" s="325"/>
      <c r="F242" s="325"/>
      <c r="G242" s="322" t="s">
        <v>1283</v>
      </c>
      <c r="H242" s="13" t="s">
        <v>1284</v>
      </c>
      <c r="I242" s="323" t="s">
        <v>1285</v>
      </c>
      <c r="J242" s="45">
        <v>1000</v>
      </c>
      <c r="K242" s="321" t="s">
        <v>1286</v>
      </c>
      <c r="L242" s="321" t="s">
        <v>1287</v>
      </c>
      <c r="M242" s="243">
        <v>44805</v>
      </c>
      <c r="N242" s="243">
        <f t="shared" ref="N242:N245" si="55">O242-14</f>
        <v>44851</v>
      </c>
      <c r="O242" s="243">
        <v>44865</v>
      </c>
      <c r="P242" s="242" t="s">
        <v>1288</v>
      </c>
      <c r="Q242" s="54" t="s">
        <v>1292</v>
      </c>
      <c r="R242" s="96"/>
    </row>
    <row r="243" spans="2:18" ht="247.5" hidden="1" customHeight="1">
      <c r="B243" s="324" t="s">
        <v>1289</v>
      </c>
      <c r="C243" s="325" t="str">
        <f t="shared" ca="1" si="54"/>
        <v>終了</v>
      </c>
      <c r="D243" s="325" t="s">
        <v>22</v>
      </c>
      <c r="E243" s="339" t="s">
        <v>22</v>
      </c>
      <c r="F243" s="339" t="s">
        <v>22</v>
      </c>
      <c r="G243" s="322" t="s">
        <v>1290</v>
      </c>
      <c r="H243" s="13" t="s">
        <v>1291</v>
      </c>
      <c r="I243" s="13" t="s">
        <v>1295</v>
      </c>
      <c r="J243" s="45">
        <v>1500</v>
      </c>
      <c r="K243" s="321" t="s">
        <v>1029</v>
      </c>
      <c r="L243" s="321" t="s">
        <v>1296</v>
      </c>
      <c r="M243" s="243">
        <v>44819</v>
      </c>
      <c r="N243" s="243">
        <f t="shared" si="55"/>
        <v>44837</v>
      </c>
      <c r="O243" s="243">
        <v>44851</v>
      </c>
      <c r="P243" s="242" t="s">
        <v>1293</v>
      </c>
      <c r="Q243" s="54" t="s">
        <v>1294</v>
      </c>
      <c r="R243" s="96"/>
    </row>
    <row r="244" spans="2:18" ht="84.75" hidden="1" customHeight="1">
      <c r="B244" s="324" t="s">
        <v>1297</v>
      </c>
      <c r="C244" s="325" t="str">
        <f t="shared" ca="1" si="54"/>
        <v>終了</v>
      </c>
      <c r="D244" s="325"/>
      <c r="E244" s="325" t="s">
        <v>22</v>
      </c>
      <c r="F244" s="325"/>
      <c r="G244" s="322" t="s">
        <v>1298</v>
      </c>
      <c r="H244" s="13" t="s">
        <v>1299</v>
      </c>
      <c r="I244" s="13" t="s">
        <v>1301</v>
      </c>
      <c r="J244" s="45">
        <v>5000</v>
      </c>
      <c r="K244" s="321" t="s">
        <v>1300</v>
      </c>
      <c r="L244" s="321" t="s">
        <v>1296</v>
      </c>
      <c r="M244" s="243">
        <v>44805</v>
      </c>
      <c r="N244" s="243">
        <f t="shared" si="55"/>
        <v>44851</v>
      </c>
      <c r="O244" s="243">
        <v>44865</v>
      </c>
      <c r="P244" s="242" t="s">
        <v>1302</v>
      </c>
      <c r="Q244" s="54" t="s">
        <v>1854</v>
      </c>
      <c r="R244" s="96"/>
    </row>
    <row r="245" spans="2:18" ht="58.5" hidden="1" customHeight="1">
      <c r="B245" s="324" t="s">
        <v>1303</v>
      </c>
      <c r="C245" s="325" t="str">
        <f t="shared" ca="1" si="54"/>
        <v>終了</v>
      </c>
      <c r="D245" s="325" t="s">
        <v>22</v>
      </c>
      <c r="E245" s="325"/>
      <c r="F245" s="325"/>
      <c r="G245" s="322" t="s">
        <v>1304</v>
      </c>
      <c r="H245" s="13" t="s">
        <v>1305</v>
      </c>
      <c r="I245" s="13" t="s">
        <v>1306</v>
      </c>
      <c r="J245" s="45">
        <v>1200</v>
      </c>
      <c r="K245" s="327" t="s">
        <v>290</v>
      </c>
      <c r="L245" s="327" t="s">
        <v>290</v>
      </c>
      <c r="M245" s="243">
        <v>44774</v>
      </c>
      <c r="N245" s="243">
        <f t="shared" si="55"/>
        <v>44869</v>
      </c>
      <c r="O245" s="243">
        <v>44883</v>
      </c>
      <c r="P245" s="242" t="s">
        <v>1302</v>
      </c>
      <c r="Q245" s="54" t="s">
        <v>1853</v>
      </c>
      <c r="R245" s="96"/>
    </row>
    <row r="246" spans="2:18" ht="71.25" hidden="1" customHeight="1">
      <c r="B246" s="329" t="s">
        <v>1307</v>
      </c>
      <c r="C246" s="328" t="str">
        <f t="shared" ref="C246:C255" ca="1" si="56">IF($B$1&gt;O246, "終了", IF(O246 - $B$1 &lt;= 14, "要問合", "受付中"))</f>
        <v>終了</v>
      </c>
      <c r="D246" s="328"/>
      <c r="E246" s="328" t="s">
        <v>1314</v>
      </c>
      <c r="F246" s="328"/>
      <c r="G246" s="326" t="s">
        <v>1308</v>
      </c>
      <c r="H246" s="13" t="s">
        <v>1309</v>
      </c>
      <c r="I246" s="13" t="s">
        <v>1312</v>
      </c>
      <c r="J246" s="45">
        <v>1000</v>
      </c>
      <c r="K246" s="327" t="s">
        <v>1311</v>
      </c>
      <c r="L246" s="327" t="s">
        <v>1311</v>
      </c>
      <c r="M246" s="243"/>
      <c r="N246" s="243">
        <f t="shared" ref="N246:N255" si="57">O246-14</f>
        <v>44820</v>
      </c>
      <c r="O246" s="243">
        <v>44834</v>
      </c>
      <c r="P246" s="242" t="s">
        <v>1310</v>
      </c>
      <c r="Q246" s="54" t="s">
        <v>1852</v>
      </c>
      <c r="R246" s="96"/>
    </row>
    <row r="247" spans="2:18" ht="123" hidden="1" customHeight="1">
      <c r="B247" s="333" t="s">
        <v>1313</v>
      </c>
      <c r="C247" s="332" t="str">
        <f t="shared" ca="1" si="56"/>
        <v>終了</v>
      </c>
      <c r="D247" s="332" t="s">
        <v>22</v>
      </c>
      <c r="E247" s="332" t="s">
        <v>22</v>
      </c>
      <c r="F247" s="332" t="s">
        <v>22</v>
      </c>
      <c r="G247" s="13" t="s">
        <v>1315</v>
      </c>
      <c r="H247" s="13" t="s">
        <v>1316</v>
      </c>
      <c r="I247" s="13" t="s">
        <v>1317</v>
      </c>
      <c r="J247" s="45">
        <v>2000</v>
      </c>
      <c r="K247" s="331" t="s">
        <v>290</v>
      </c>
      <c r="L247" s="331" t="s">
        <v>290</v>
      </c>
      <c r="M247" s="243">
        <v>44774</v>
      </c>
      <c r="N247" s="243">
        <f t="shared" si="57"/>
        <v>44851</v>
      </c>
      <c r="O247" s="243">
        <v>44865</v>
      </c>
      <c r="P247" s="242" t="s">
        <v>1320</v>
      </c>
      <c r="Q247" s="267" t="s">
        <v>1319</v>
      </c>
      <c r="R247" s="17"/>
    </row>
    <row r="248" spans="2:18" ht="166.5" hidden="1" customHeight="1">
      <c r="B248" s="333" t="s">
        <v>1313</v>
      </c>
      <c r="C248" s="332" t="s">
        <v>2011</v>
      </c>
      <c r="D248" s="332" t="s">
        <v>22</v>
      </c>
      <c r="E248" s="332" t="s">
        <v>22</v>
      </c>
      <c r="F248" s="332" t="s">
        <v>22</v>
      </c>
      <c r="G248" s="13" t="s">
        <v>1315</v>
      </c>
      <c r="H248" s="13" t="s">
        <v>1588</v>
      </c>
      <c r="I248" s="13" t="s">
        <v>1318</v>
      </c>
      <c r="J248" s="45">
        <v>2000</v>
      </c>
      <c r="K248" s="331" t="s">
        <v>290</v>
      </c>
      <c r="L248" s="331" t="s">
        <v>290</v>
      </c>
      <c r="M248" s="243">
        <v>44774</v>
      </c>
      <c r="N248" s="243">
        <f t="shared" ref="N248" si="58">O248-14</f>
        <v>44851</v>
      </c>
      <c r="O248" s="243">
        <v>44865</v>
      </c>
      <c r="P248" s="242" t="s">
        <v>1320</v>
      </c>
      <c r="Q248" s="267" t="s">
        <v>1851</v>
      </c>
      <c r="R248" s="17"/>
    </row>
    <row r="249" spans="2:18" ht="162" hidden="1" customHeight="1">
      <c r="B249" s="333" t="s">
        <v>1321</v>
      </c>
      <c r="C249" s="332" t="str">
        <f t="shared" ca="1" si="56"/>
        <v>終了</v>
      </c>
      <c r="D249" s="332" t="s">
        <v>22</v>
      </c>
      <c r="E249" s="332"/>
      <c r="F249" s="332"/>
      <c r="G249" s="330" t="s">
        <v>1323</v>
      </c>
      <c r="H249" s="13" t="s">
        <v>1589</v>
      </c>
      <c r="I249" s="13" t="s">
        <v>1324</v>
      </c>
      <c r="J249" s="45">
        <v>2000</v>
      </c>
      <c r="K249" s="331" t="s">
        <v>1325</v>
      </c>
      <c r="L249" s="331" t="s">
        <v>1326</v>
      </c>
      <c r="M249" s="243"/>
      <c r="N249" s="243">
        <f t="shared" si="57"/>
        <v>44862</v>
      </c>
      <c r="O249" s="243">
        <v>44876</v>
      </c>
      <c r="P249" s="242" t="s">
        <v>1327</v>
      </c>
      <c r="Q249" s="54" t="s">
        <v>1322</v>
      </c>
      <c r="R249" s="96"/>
    </row>
    <row r="250" spans="2:18" ht="58.5" hidden="1" customHeight="1">
      <c r="B250" s="329" t="s">
        <v>1328</v>
      </c>
      <c r="C250" s="328" t="str">
        <f t="shared" ca="1" si="56"/>
        <v>終了</v>
      </c>
      <c r="D250" s="328" t="s">
        <v>22</v>
      </c>
      <c r="E250" s="334" t="s">
        <v>22</v>
      </c>
      <c r="F250" s="328"/>
      <c r="G250" s="326" t="s">
        <v>1329</v>
      </c>
      <c r="H250" s="13" t="s">
        <v>1590</v>
      </c>
      <c r="I250" s="13" t="s">
        <v>1330</v>
      </c>
      <c r="J250" s="45">
        <v>2200</v>
      </c>
      <c r="K250" s="327" t="s">
        <v>1331</v>
      </c>
      <c r="L250" s="327" t="s">
        <v>1332</v>
      </c>
      <c r="M250" s="243">
        <v>44805</v>
      </c>
      <c r="N250" s="243">
        <f t="shared" si="57"/>
        <v>44851</v>
      </c>
      <c r="O250" s="243">
        <v>44865</v>
      </c>
      <c r="P250" s="242" t="s">
        <v>589</v>
      </c>
      <c r="Q250" s="54" t="s">
        <v>1333</v>
      </c>
      <c r="R250" s="96"/>
    </row>
    <row r="251" spans="2:18" ht="121.5" hidden="1" customHeight="1">
      <c r="B251" s="329" t="s">
        <v>1334</v>
      </c>
      <c r="C251" s="328" t="str">
        <f t="shared" ca="1" si="56"/>
        <v>終了</v>
      </c>
      <c r="D251" s="328"/>
      <c r="E251" s="328" t="s">
        <v>22</v>
      </c>
      <c r="F251" s="328" t="s">
        <v>22</v>
      </c>
      <c r="G251" s="326" t="s">
        <v>1335</v>
      </c>
      <c r="H251" s="13" t="s">
        <v>1591</v>
      </c>
      <c r="I251" s="13" t="s">
        <v>1374</v>
      </c>
      <c r="J251" s="45">
        <v>1500</v>
      </c>
      <c r="K251" s="327" t="s">
        <v>1337</v>
      </c>
      <c r="L251" s="335" t="s">
        <v>1346</v>
      </c>
      <c r="M251" s="243">
        <v>44835</v>
      </c>
      <c r="N251" s="243">
        <f t="shared" si="57"/>
        <v>44866</v>
      </c>
      <c r="O251" s="243">
        <v>44880</v>
      </c>
      <c r="P251" s="242" t="s">
        <v>589</v>
      </c>
      <c r="Q251" s="54" t="s">
        <v>1336</v>
      </c>
      <c r="R251" s="96"/>
    </row>
    <row r="252" spans="2:18" ht="58.5" hidden="1" customHeight="1">
      <c r="B252" s="329" t="s">
        <v>1338</v>
      </c>
      <c r="C252" s="328" t="str">
        <f t="shared" ca="1" si="56"/>
        <v>終了</v>
      </c>
      <c r="D252" s="328" t="s">
        <v>22</v>
      </c>
      <c r="E252" s="328"/>
      <c r="F252" s="328"/>
      <c r="G252" s="326" t="s">
        <v>1339</v>
      </c>
      <c r="H252" s="13" t="s">
        <v>1592</v>
      </c>
      <c r="I252" s="13" t="s">
        <v>1342</v>
      </c>
      <c r="J252" s="45" t="s">
        <v>1340</v>
      </c>
      <c r="K252" s="327" t="s">
        <v>1337</v>
      </c>
      <c r="L252" s="335" t="s">
        <v>1346</v>
      </c>
      <c r="M252" s="243">
        <v>44835</v>
      </c>
      <c r="N252" s="243">
        <f t="shared" si="57"/>
        <v>44871</v>
      </c>
      <c r="O252" s="243">
        <v>44885</v>
      </c>
      <c r="P252" s="242" t="s">
        <v>1030</v>
      </c>
      <c r="Q252" s="54" t="s">
        <v>1341</v>
      </c>
      <c r="R252" s="96"/>
    </row>
    <row r="253" spans="2:18" ht="171" hidden="1" customHeight="1">
      <c r="B253" s="329" t="s">
        <v>1343</v>
      </c>
      <c r="C253" s="328" t="str">
        <f t="shared" ca="1" si="56"/>
        <v>終了</v>
      </c>
      <c r="D253" s="328" t="s">
        <v>22</v>
      </c>
      <c r="E253" s="328" t="s">
        <v>22</v>
      </c>
      <c r="F253" s="328"/>
      <c r="G253" s="326" t="s">
        <v>1344</v>
      </c>
      <c r="H253" s="13" t="s">
        <v>1345</v>
      </c>
      <c r="I253" s="13" t="s">
        <v>1375</v>
      </c>
      <c r="J253" s="45">
        <v>1000</v>
      </c>
      <c r="K253" s="327" t="s">
        <v>1346</v>
      </c>
      <c r="L253" s="335" t="s">
        <v>1346</v>
      </c>
      <c r="M253" s="243">
        <v>44774</v>
      </c>
      <c r="N253" s="243">
        <f t="shared" si="57"/>
        <v>44871</v>
      </c>
      <c r="O253" s="243">
        <v>44885</v>
      </c>
      <c r="P253" s="242" t="s">
        <v>1030</v>
      </c>
      <c r="Q253" s="54" t="s">
        <v>1347</v>
      </c>
      <c r="R253" s="96"/>
    </row>
    <row r="254" spans="2:18" ht="58.5" hidden="1" customHeight="1">
      <c r="B254" s="329" t="s">
        <v>1348</v>
      </c>
      <c r="C254" s="328" t="str">
        <f t="shared" ca="1" si="56"/>
        <v>終了</v>
      </c>
      <c r="D254" s="328"/>
      <c r="E254" s="328"/>
      <c r="F254" s="328" t="s">
        <v>22</v>
      </c>
      <c r="G254" s="326" t="s">
        <v>1349</v>
      </c>
      <c r="H254" s="13" t="s">
        <v>1350</v>
      </c>
      <c r="I254" s="13" t="s">
        <v>1351</v>
      </c>
      <c r="J254" s="45" t="s">
        <v>1352</v>
      </c>
      <c r="K254" s="335" t="s">
        <v>1346</v>
      </c>
      <c r="L254" s="335" t="s">
        <v>1346</v>
      </c>
      <c r="M254" s="243">
        <v>44805</v>
      </c>
      <c r="N254" s="243">
        <f t="shared" si="57"/>
        <v>44851</v>
      </c>
      <c r="O254" s="243">
        <v>44865</v>
      </c>
      <c r="P254" s="349">
        <v>44958</v>
      </c>
      <c r="Q254" s="54" t="s">
        <v>1353</v>
      </c>
      <c r="R254" s="96"/>
    </row>
    <row r="255" spans="2:18" ht="105.75" hidden="1" customHeight="1">
      <c r="B255" s="329" t="s">
        <v>1354</v>
      </c>
      <c r="C255" s="328" t="str">
        <f t="shared" ca="1" si="56"/>
        <v>終了</v>
      </c>
      <c r="D255" s="328"/>
      <c r="E255" s="328" t="s">
        <v>22</v>
      </c>
      <c r="F255" s="328"/>
      <c r="G255" s="326" t="s">
        <v>1355</v>
      </c>
      <c r="H255" s="13" t="s">
        <v>1356</v>
      </c>
      <c r="I255" s="13" t="s">
        <v>1357</v>
      </c>
      <c r="J255" s="45">
        <v>3000</v>
      </c>
      <c r="K255" s="327" t="s">
        <v>1358</v>
      </c>
      <c r="L255" s="327"/>
      <c r="M255" s="243">
        <v>44835</v>
      </c>
      <c r="N255" s="243">
        <f t="shared" si="57"/>
        <v>44881</v>
      </c>
      <c r="O255" s="243">
        <v>44895</v>
      </c>
      <c r="P255" s="349">
        <v>45017</v>
      </c>
      <c r="Q255" s="54" t="s">
        <v>1359</v>
      </c>
      <c r="R255" s="96"/>
    </row>
    <row r="256" spans="2:18" ht="138.75" hidden="1" customHeight="1">
      <c r="B256" s="337" t="s">
        <v>1360</v>
      </c>
      <c r="C256" s="338" t="str">
        <f t="shared" ref="C256:C276" ca="1" si="59">IF($B$1&gt;O256, "終了", IF(O256 - $B$1 &lt;= 14, "要問合", "受付中"))</f>
        <v>終了</v>
      </c>
      <c r="D256" s="338"/>
      <c r="E256" s="338" t="s">
        <v>22</v>
      </c>
      <c r="F256" s="338"/>
      <c r="G256" s="336" t="s">
        <v>1361</v>
      </c>
      <c r="H256" s="13" t="s">
        <v>1362</v>
      </c>
      <c r="I256" s="13" t="s">
        <v>1376</v>
      </c>
      <c r="J256" s="45" t="s">
        <v>1363</v>
      </c>
      <c r="K256" s="335" t="s">
        <v>1346</v>
      </c>
      <c r="L256" s="335" t="s">
        <v>1346</v>
      </c>
      <c r="M256" s="243">
        <v>44837</v>
      </c>
      <c r="N256" s="243">
        <f t="shared" ref="N256:N276" si="60">O256-14</f>
        <v>44851</v>
      </c>
      <c r="O256" s="243">
        <v>44865</v>
      </c>
      <c r="P256" s="242" t="s">
        <v>1364</v>
      </c>
      <c r="Q256" s="54" t="s">
        <v>1850</v>
      </c>
      <c r="R256" s="96"/>
    </row>
    <row r="257" spans="2:18" ht="58.5" hidden="1" customHeight="1">
      <c r="B257" s="337" t="s">
        <v>1365</v>
      </c>
      <c r="C257" s="338" t="str">
        <f t="shared" ca="1" si="59"/>
        <v>終了</v>
      </c>
      <c r="D257" s="338"/>
      <c r="E257" s="338"/>
      <c r="F257" s="338" t="s">
        <v>22</v>
      </c>
      <c r="G257" s="336" t="s">
        <v>1366</v>
      </c>
      <c r="H257" s="13" t="s">
        <v>1367</v>
      </c>
      <c r="I257" s="13" t="s">
        <v>1377</v>
      </c>
      <c r="J257" s="45">
        <v>1000</v>
      </c>
      <c r="K257" s="335" t="s">
        <v>1346</v>
      </c>
      <c r="L257" s="335" t="s">
        <v>1346</v>
      </c>
      <c r="M257" s="243">
        <v>44774</v>
      </c>
      <c r="N257" s="243">
        <f t="shared" si="60"/>
        <v>44851</v>
      </c>
      <c r="O257" s="243">
        <v>44865</v>
      </c>
      <c r="P257" s="242" t="s">
        <v>1369</v>
      </c>
      <c r="Q257" s="54" t="s">
        <v>1368</v>
      </c>
      <c r="R257" s="96"/>
    </row>
    <row r="258" spans="2:18" ht="159" hidden="1" customHeight="1">
      <c r="B258" s="337" t="s">
        <v>1370</v>
      </c>
      <c r="C258" s="338" t="str">
        <f t="shared" ca="1" si="59"/>
        <v>終了</v>
      </c>
      <c r="D258" s="338" t="s">
        <v>22</v>
      </c>
      <c r="E258" s="338" t="s">
        <v>22</v>
      </c>
      <c r="F258" s="338" t="s">
        <v>22</v>
      </c>
      <c r="G258" s="336" t="s">
        <v>1371</v>
      </c>
      <c r="H258" s="13" t="s">
        <v>1372</v>
      </c>
      <c r="I258" s="13" t="s">
        <v>1378</v>
      </c>
      <c r="J258" s="45" t="s">
        <v>1379</v>
      </c>
      <c r="K258" s="340" t="s">
        <v>290</v>
      </c>
      <c r="L258" s="340" t="s">
        <v>290</v>
      </c>
      <c r="M258" s="243">
        <v>44805</v>
      </c>
      <c r="N258" s="243">
        <f t="shared" si="60"/>
        <v>44835</v>
      </c>
      <c r="O258" s="243">
        <v>44849</v>
      </c>
      <c r="P258" s="242" t="s">
        <v>1373</v>
      </c>
      <c r="Q258" s="54" t="s">
        <v>1380</v>
      </c>
      <c r="R258" s="96"/>
    </row>
    <row r="259" spans="2:18" ht="106.5" hidden="1" customHeight="1">
      <c r="B259" s="337" t="s">
        <v>1381</v>
      </c>
      <c r="C259" s="338" t="str">
        <f t="shared" ca="1" si="59"/>
        <v>終了</v>
      </c>
      <c r="D259" s="341" t="s">
        <v>22</v>
      </c>
      <c r="E259" s="338"/>
      <c r="F259" s="338"/>
      <c r="G259" s="336" t="s">
        <v>1382</v>
      </c>
      <c r="H259" s="13" t="s">
        <v>1383</v>
      </c>
      <c r="I259" s="13" t="s">
        <v>1384</v>
      </c>
      <c r="J259" s="45">
        <v>1000</v>
      </c>
      <c r="K259" s="335" t="s">
        <v>1385</v>
      </c>
      <c r="L259" s="342" t="s">
        <v>290</v>
      </c>
      <c r="M259" s="243">
        <v>44896</v>
      </c>
      <c r="N259" s="243">
        <f t="shared" si="60"/>
        <v>44900</v>
      </c>
      <c r="O259" s="243">
        <v>44914</v>
      </c>
      <c r="P259" s="242" t="s">
        <v>1386</v>
      </c>
      <c r="Q259" s="54" t="s">
        <v>1388</v>
      </c>
      <c r="R259" s="96"/>
    </row>
    <row r="260" spans="2:18" ht="135" hidden="1" customHeight="1">
      <c r="B260" s="337" t="s">
        <v>1387</v>
      </c>
      <c r="C260" s="338" t="str">
        <f t="shared" ca="1" si="59"/>
        <v>終了</v>
      </c>
      <c r="D260" s="338" t="s">
        <v>22</v>
      </c>
      <c r="E260" s="338"/>
      <c r="F260" s="338" t="s">
        <v>22</v>
      </c>
      <c r="G260" s="336" t="s">
        <v>1389</v>
      </c>
      <c r="H260" s="13" t="s">
        <v>1390</v>
      </c>
      <c r="I260" s="13" t="s">
        <v>1392</v>
      </c>
      <c r="J260" s="45" t="s">
        <v>1391</v>
      </c>
      <c r="K260" s="342" t="s">
        <v>290</v>
      </c>
      <c r="L260" s="335" t="s">
        <v>1395</v>
      </c>
      <c r="M260" s="243"/>
      <c r="N260" s="243">
        <f t="shared" si="60"/>
        <v>44826</v>
      </c>
      <c r="O260" s="243">
        <v>44840</v>
      </c>
      <c r="P260" s="242" t="s">
        <v>1393</v>
      </c>
      <c r="Q260" s="54" t="s">
        <v>1394</v>
      </c>
      <c r="R260" s="96"/>
    </row>
    <row r="261" spans="2:18" ht="113.25" hidden="1" customHeight="1">
      <c r="B261" s="337" t="s">
        <v>1396</v>
      </c>
      <c r="C261" s="338" t="str">
        <f t="shared" ca="1" si="59"/>
        <v>終了</v>
      </c>
      <c r="D261" s="344" t="s">
        <v>22</v>
      </c>
      <c r="E261" s="350" t="s">
        <v>22</v>
      </c>
      <c r="F261" s="344" t="s">
        <v>22</v>
      </c>
      <c r="G261" s="336" t="s">
        <v>1397</v>
      </c>
      <c r="H261" s="13" t="s">
        <v>1593</v>
      </c>
      <c r="I261" s="13" t="s">
        <v>1398</v>
      </c>
      <c r="J261" s="45" t="s">
        <v>1399</v>
      </c>
      <c r="K261" s="343" t="s">
        <v>290</v>
      </c>
      <c r="L261" s="343" t="s">
        <v>24</v>
      </c>
      <c r="M261" s="243">
        <v>44805</v>
      </c>
      <c r="N261" s="243">
        <f t="shared" si="60"/>
        <v>44881</v>
      </c>
      <c r="O261" s="243">
        <v>44895</v>
      </c>
      <c r="P261" s="242" t="s">
        <v>1400</v>
      </c>
      <c r="Q261" s="54" t="s">
        <v>1401</v>
      </c>
      <c r="R261" s="96"/>
    </row>
    <row r="262" spans="2:18" ht="228.75" hidden="1" customHeight="1">
      <c r="B262" s="337" t="s">
        <v>1402</v>
      </c>
      <c r="C262" s="338" t="str">
        <f t="shared" ca="1" si="59"/>
        <v>終了</v>
      </c>
      <c r="D262" s="338"/>
      <c r="E262" s="338" t="s">
        <v>22</v>
      </c>
      <c r="F262" s="338"/>
      <c r="G262" s="336" t="s">
        <v>1404</v>
      </c>
      <c r="H262" s="13" t="s">
        <v>1594</v>
      </c>
      <c r="I262" s="13" t="s">
        <v>1405</v>
      </c>
      <c r="J262" s="45">
        <v>15000</v>
      </c>
      <c r="K262" s="345" t="s">
        <v>290</v>
      </c>
      <c r="L262" s="345" t="s">
        <v>290</v>
      </c>
      <c r="M262" s="243"/>
      <c r="N262" s="243">
        <f t="shared" si="60"/>
        <v>44869</v>
      </c>
      <c r="O262" s="243">
        <v>44883</v>
      </c>
      <c r="P262" s="242" t="s">
        <v>1406</v>
      </c>
      <c r="Q262" s="54" t="s">
        <v>1407</v>
      </c>
      <c r="R262" s="96" t="s">
        <v>1408</v>
      </c>
    </row>
    <row r="263" spans="2:18" ht="66" hidden="1" customHeight="1">
      <c r="B263" s="337" t="s">
        <v>1403</v>
      </c>
      <c r="C263" s="338" t="str">
        <f t="shared" ca="1" si="59"/>
        <v>終了</v>
      </c>
      <c r="D263" s="338" t="s">
        <v>22</v>
      </c>
      <c r="E263" s="338"/>
      <c r="F263" s="338"/>
      <c r="G263" s="336" t="s">
        <v>1409</v>
      </c>
      <c r="H263" s="13" t="s">
        <v>402</v>
      </c>
      <c r="I263" s="13" t="s">
        <v>1411</v>
      </c>
      <c r="J263" s="45">
        <v>2000</v>
      </c>
      <c r="K263" s="335" t="s">
        <v>1410</v>
      </c>
      <c r="L263" s="335"/>
      <c r="M263" s="243">
        <v>44758</v>
      </c>
      <c r="N263" s="243">
        <f t="shared" si="60"/>
        <v>44835</v>
      </c>
      <c r="O263" s="243">
        <v>44849</v>
      </c>
      <c r="P263" s="242" t="s">
        <v>1412</v>
      </c>
      <c r="Q263" s="54" t="s">
        <v>1849</v>
      </c>
      <c r="R263" s="96"/>
    </row>
    <row r="264" spans="2:18" ht="98.25" hidden="1" customHeight="1">
      <c r="B264" s="337" t="s">
        <v>1413</v>
      </c>
      <c r="C264" s="338" t="str">
        <f t="shared" ca="1" si="59"/>
        <v>終了</v>
      </c>
      <c r="D264" s="338"/>
      <c r="E264" s="338" t="s">
        <v>22</v>
      </c>
      <c r="F264" s="338"/>
      <c r="G264" s="336" t="s">
        <v>1414</v>
      </c>
      <c r="H264" s="13" t="s">
        <v>1595</v>
      </c>
      <c r="I264" s="13" t="s">
        <v>1418</v>
      </c>
      <c r="J264" s="45">
        <v>2000</v>
      </c>
      <c r="K264" s="335" t="s">
        <v>1415</v>
      </c>
      <c r="L264" s="335" t="s">
        <v>1416</v>
      </c>
      <c r="M264" s="243">
        <v>44805</v>
      </c>
      <c r="N264" s="243">
        <f t="shared" si="60"/>
        <v>44851</v>
      </c>
      <c r="O264" s="243">
        <v>44865</v>
      </c>
      <c r="P264" s="242" t="s">
        <v>1417</v>
      </c>
      <c r="Q264" s="54" t="s">
        <v>1848</v>
      </c>
      <c r="R264" s="96" t="s">
        <v>1419</v>
      </c>
    </row>
    <row r="265" spans="2:18" ht="228" hidden="1" customHeight="1">
      <c r="B265" s="337" t="s">
        <v>1420</v>
      </c>
      <c r="C265" s="338" t="str">
        <f t="shared" ca="1" si="59"/>
        <v>終了</v>
      </c>
      <c r="D265" s="338" t="s">
        <v>22</v>
      </c>
      <c r="E265" s="338" t="s">
        <v>22</v>
      </c>
      <c r="F265" s="338"/>
      <c r="G265" s="336" t="s">
        <v>1421</v>
      </c>
      <c r="H265" s="13" t="s">
        <v>1596</v>
      </c>
      <c r="I265" s="13" t="s">
        <v>1422</v>
      </c>
      <c r="J265" s="45">
        <v>2500</v>
      </c>
      <c r="K265" s="346" t="s">
        <v>290</v>
      </c>
      <c r="L265" s="335" t="s">
        <v>1423</v>
      </c>
      <c r="M265" s="243">
        <v>44805</v>
      </c>
      <c r="N265" s="243">
        <f t="shared" si="60"/>
        <v>44852</v>
      </c>
      <c r="O265" s="243">
        <v>44866</v>
      </c>
      <c r="P265" s="349">
        <v>45017</v>
      </c>
      <c r="Q265" s="54" t="s">
        <v>1847</v>
      </c>
      <c r="R265" s="96" t="s">
        <v>1424</v>
      </c>
    </row>
    <row r="266" spans="2:18" ht="248.25" hidden="1" customHeight="1">
      <c r="B266" s="337" t="s">
        <v>1425</v>
      </c>
      <c r="C266" s="338" t="str">
        <f t="shared" ca="1" si="59"/>
        <v>終了</v>
      </c>
      <c r="D266" s="338" t="s">
        <v>22</v>
      </c>
      <c r="E266" s="338"/>
      <c r="F266" s="338" t="s">
        <v>22</v>
      </c>
      <c r="G266" s="336" t="s">
        <v>1426</v>
      </c>
      <c r="H266" s="13" t="s">
        <v>1591</v>
      </c>
      <c r="I266" s="13" t="s">
        <v>1427</v>
      </c>
      <c r="J266" s="45">
        <v>2000</v>
      </c>
      <c r="K266" s="346" t="s">
        <v>290</v>
      </c>
      <c r="L266" s="346" t="s">
        <v>290</v>
      </c>
      <c r="M266" s="243">
        <v>44809</v>
      </c>
      <c r="N266" s="243">
        <f t="shared" si="60"/>
        <v>44862</v>
      </c>
      <c r="O266" s="243">
        <v>44876</v>
      </c>
      <c r="P266" s="242" t="s">
        <v>1428</v>
      </c>
      <c r="Q266" s="54" t="s">
        <v>1846</v>
      </c>
      <c r="R266" s="96"/>
    </row>
    <row r="267" spans="2:18" ht="177" hidden="1" customHeight="1">
      <c r="B267" s="337" t="s">
        <v>1430</v>
      </c>
      <c r="C267" s="338" t="str">
        <f t="shared" ca="1" si="59"/>
        <v>終了</v>
      </c>
      <c r="D267" s="338" t="s">
        <v>22</v>
      </c>
      <c r="E267" s="338"/>
      <c r="F267" s="338"/>
      <c r="G267" s="336" t="s">
        <v>1431</v>
      </c>
      <c r="H267" s="13" t="s">
        <v>1597</v>
      </c>
      <c r="I267" s="13" t="s">
        <v>1432</v>
      </c>
      <c r="J267" s="233" t="s">
        <v>1433</v>
      </c>
      <c r="K267" s="335" t="s">
        <v>1435</v>
      </c>
      <c r="L267" s="335" t="s">
        <v>1434</v>
      </c>
      <c r="M267" s="243"/>
      <c r="N267" s="243">
        <f t="shared" si="60"/>
        <v>44881</v>
      </c>
      <c r="O267" s="243">
        <v>44895</v>
      </c>
      <c r="P267" s="242" t="s">
        <v>914</v>
      </c>
      <c r="Q267" s="54" t="s">
        <v>1839</v>
      </c>
      <c r="R267" s="96"/>
    </row>
    <row r="268" spans="2:18" ht="207.75" hidden="1" customHeight="1">
      <c r="B268" s="337" t="s">
        <v>1436</v>
      </c>
      <c r="C268" s="338" t="str">
        <f t="shared" ca="1" si="59"/>
        <v>終了</v>
      </c>
      <c r="D268" s="338"/>
      <c r="E268" s="338" t="s">
        <v>22</v>
      </c>
      <c r="F268" s="338"/>
      <c r="G268" s="336" t="s">
        <v>1437</v>
      </c>
      <c r="H268" s="13" t="s">
        <v>1598</v>
      </c>
      <c r="I268" s="13" t="s">
        <v>1438</v>
      </c>
      <c r="J268" s="45">
        <v>1000</v>
      </c>
      <c r="K268" s="335" t="s">
        <v>1439</v>
      </c>
      <c r="L268" s="335" t="s">
        <v>1434</v>
      </c>
      <c r="M268" s="243">
        <v>44866</v>
      </c>
      <c r="N268" s="243">
        <f t="shared" si="60"/>
        <v>44896</v>
      </c>
      <c r="O268" s="243">
        <v>44910</v>
      </c>
      <c r="P268" s="242" t="s">
        <v>1440</v>
      </c>
      <c r="Q268" s="54" t="s">
        <v>1441</v>
      </c>
      <c r="R268" s="96"/>
    </row>
    <row r="269" spans="2:18" ht="122.25" hidden="1" customHeight="1">
      <c r="B269" s="337" t="s">
        <v>1442</v>
      </c>
      <c r="C269" s="338" t="str">
        <f t="shared" ca="1" si="59"/>
        <v>終了</v>
      </c>
      <c r="D269" s="338" t="s">
        <v>22</v>
      </c>
      <c r="E269" s="338" t="s">
        <v>22</v>
      </c>
      <c r="F269" s="338"/>
      <c r="G269" s="336" t="s">
        <v>1443</v>
      </c>
      <c r="H269" s="13" t="s">
        <v>1599</v>
      </c>
      <c r="I269" s="13" t="s">
        <v>1444</v>
      </c>
      <c r="J269" s="45" t="s">
        <v>1187</v>
      </c>
      <c r="K269" s="335" t="s">
        <v>1445</v>
      </c>
      <c r="L269" s="335" t="s">
        <v>1434</v>
      </c>
      <c r="M269" s="243">
        <v>44774</v>
      </c>
      <c r="N269" s="243">
        <f t="shared" si="60"/>
        <v>44851</v>
      </c>
      <c r="O269" s="243">
        <v>44865</v>
      </c>
      <c r="P269" s="242">
        <v>44927</v>
      </c>
      <c r="Q269" s="54" t="s">
        <v>1446</v>
      </c>
      <c r="R269" s="96"/>
    </row>
    <row r="270" spans="2:18" ht="254.25" hidden="1" customHeight="1">
      <c r="B270" s="337" t="s">
        <v>1447</v>
      </c>
      <c r="C270" s="338" t="str">
        <f t="shared" ca="1" si="59"/>
        <v>終了</v>
      </c>
      <c r="D270" s="338" t="s">
        <v>22</v>
      </c>
      <c r="E270" s="338"/>
      <c r="F270" s="338"/>
      <c r="G270" s="336" t="s">
        <v>1448</v>
      </c>
      <c r="H270" s="13" t="s">
        <v>1449</v>
      </c>
      <c r="I270" s="13" t="s">
        <v>1451</v>
      </c>
      <c r="J270" s="45" t="s">
        <v>1452</v>
      </c>
      <c r="K270" s="335" t="s">
        <v>1450</v>
      </c>
      <c r="L270" s="335" t="s">
        <v>1434</v>
      </c>
      <c r="M270" s="243">
        <v>44805</v>
      </c>
      <c r="N270" s="243">
        <f t="shared" si="60"/>
        <v>44851</v>
      </c>
      <c r="O270" s="243">
        <v>44865</v>
      </c>
      <c r="P270" s="242" t="s">
        <v>1453</v>
      </c>
      <c r="Q270" s="54" t="s">
        <v>1843</v>
      </c>
      <c r="R270" s="96"/>
    </row>
    <row r="271" spans="2:18" ht="152.25" hidden="1" customHeight="1">
      <c r="B271" s="337" t="s">
        <v>1454</v>
      </c>
      <c r="C271" s="338" t="str">
        <f t="shared" ca="1" si="59"/>
        <v>終了</v>
      </c>
      <c r="D271" s="338"/>
      <c r="E271" s="338"/>
      <c r="F271" s="338" t="s">
        <v>22</v>
      </c>
      <c r="G271" s="336" t="s">
        <v>1455</v>
      </c>
      <c r="H271" s="13" t="s">
        <v>1456</v>
      </c>
      <c r="I271" s="13" t="s">
        <v>1460</v>
      </c>
      <c r="J271" s="45">
        <v>8000</v>
      </c>
      <c r="K271" s="335" t="s">
        <v>1459</v>
      </c>
      <c r="L271" s="335" t="s">
        <v>1457</v>
      </c>
      <c r="M271" s="243">
        <v>44809</v>
      </c>
      <c r="N271" s="243">
        <f t="shared" si="60"/>
        <v>44831</v>
      </c>
      <c r="O271" s="243">
        <v>44845</v>
      </c>
      <c r="P271" s="349" t="s">
        <v>1458</v>
      </c>
      <c r="Q271" s="54" t="s">
        <v>1844</v>
      </c>
      <c r="R271" s="96"/>
    </row>
    <row r="272" spans="2:18" ht="58.5" hidden="1" customHeight="1">
      <c r="B272" s="337" t="s">
        <v>1461</v>
      </c>
      <c r="C272" s="338" t="str">
        <f t="shared" ca="1" si="59"/>
        <v>終了</v>
      </c>
      <c r="D272" s="338"/>
      <c r="E272" s="338" t="s">
        <v>22</v>
      </c>
      <c r="F272" s="338"/>
      <c r="G272" s="336" t="s">
        <v>1462</v>
      </c>
      <c r="H272" s="13" t="s">
        <v>1465</v>
      </c>
      <c r="I272" s="13" t="s">
        <v>1466</v>
      </c>
      <c r="J272" s="45">
        <v>3000</v>
      </c>
      <c r="K272" s="335" t="s">
        <v>1463</v>
      </c>
      <c r="L272" s="335"/>
      <c r="M272" s="243">
        <v>44813</v>
      </c>
      <c r="N272" s="243">
        <f t="shared" si="60"/>
        <v>44862</v>
      </c>
      <c r="O272" s="243">
        <v>44876</v>
      </c>
      <c r="P272" s="242" t="s">
        <v>1464</v>
      </c>
      <c r="Q272" s="54" t="s">
        <v>1845</v>
      </c>
      <c r="R272" s="96" t="s">
        <v>1467</v>
      </c>
    </row>
    <row r="273" spans="2:18" ht="147" hidden="1" customHeight="1">
      <c r="B273" s="337" t="s">
        <v>1468</v>
      </c>
      <c r="C273" s="338" t="str">
        <f t="shared" ca="1" si="59"/>
        <v>終了</v>
      </c>
      <c r="D273" s="338" t="s">
        <v>22</v>
      </c>
      <c r="E273" s="338"/>
      <c r="F273" s="338"/>
      <c r="G273" s="336" t="s">
        <v>1469</v>
      </c>
      <c r="H273" s="13" t="s">
        <v>1600</v>
      </c>
      <c r="I273" s="13" t="s">
        <v>1473</v>
      </c>
      <c r="J273" s="45" t="s">
        <v>1470</v>
      </c>
      <c r="K273" s="335" t="s">
        <v>1472</v>
      </c>
      <c r="L273" s="335" t="s">
        <v>1471</v>
      </c>
      <c r="M273" s="243">
        <v>44846</v>
      </c>
      <c r="N273" s="243">
        <f t="shared" si="60"/>
        <v>44868</v>
      </c>
      <c r="O273" s="243">
        <v>44882</v>
      </c>
      <c r="P273" s="349">
        <v>44986</v>
      </c>
      <c r="Q273" s="54" t="s">
        <v>1842</v>
      </c>
      <c r="R273" s="351" t="s">
        <v>1474</v>
      </c>
    </row>
    <row r="274" spans="2:18" ht="58.5" hidden="1" customHeight="1">
      <c r="B274" s="337" t="s">
        <v>1475</v>
      </c>
      <c r="C274" s="338" t="str">
        <f t="shared" ca="1" si="59"/>
        <v>終了</v>
      </c>
      <c r="D274" s="338" t="s">
        <v>22</v>
      </c>
      <c r="E274" s="338"/>
      <c r="F274" s="338"/>
      <c r="G274" s="336" t="s">
        <v>1476</v>
      </c>
      <c r="H274" s="13" t="s">
        <v>1601</v>
      </c>
      <c r="I274" s="13" t="s">
        <v>1477</v>
      </c>
      <c r="J274" s="45">
        <v>2000</v>
      </c>
      <c r="K274" s="368" t="s">
        <v>290</v>
      </c>
      <c r="L274" s="335" t="s">
        <v>1478</v>
      </c>
      <c r="M274" s="243"/>
      <c r="N274" s="243">
        <f t="shared" si="60"/>
        <v>44852</v>
      </c>
      <c r="O274" s="243">
        <v>44866</v>
      </c>
      <c r="P274" s="349">
        <v>44958</v>
      </c>
      <c r="Q274" s="54" t="s">
        <v>1841</v>
      </c>
      <c r="R274" s="96" t="s">
        <v>1479</v>
      </c>
    </row>
    <row r="275" spans="2:18" ht="145.5" hidden="1" customHeight="1">
      <c r="B275" s="337" t="s">
        <v>1480</v>
      </c>
      <c r="C275" s="338" t="str">
        <f t="shared" ca="1" si="59"/>
        <v>終了</v>
      </c>
      <c r="D275" s="338"/>
      <c r="E275" s="338" t="s">
        <v>22</v>
      </c>
      <c r="F275" s="338"/>
      <c r="G275" s="353" t="s">
        <v>1506</v>
      </c>
      <c r="H275" s="13" t="s">
        <v>1602</v>
      </c>
      <c r="I275" s="13" t="s">
        <v>1481</v>
      </c>
      <c r="J275" s="45" t="s">
        <v>1482</v>
      </c>
      <c r="K275" s="335" t="s">
        <v>1483</v>
      </c>
      <c r="L275" s="352" t="s">
        <v>1478</v>
      </c>
      <c r="M275" s="243"/>
      <c r="N275" s="243">
        <f t="shared" si="60"/>
        <v>44881</v>
      </c>
      <c r="O275" s="243">
        <v>44895</v>
      </c>
      <c r="P275" s="349">
        <v>44986</v>
      </c>
      <c r="Q275" s="54" t="s">
        <v>1840</v>
      </c>
      <c r="R275" s="96" t="s">
        <v>1484</v>
      </c>
    </row>
    <row r="276" spans="2:18" ht="58.5" hidden="1" customHeight="1">
      <c r="B276" s="337" t="s">
        <v>1485</v>
      </c>
      <c r="C276" s="338" t="str">
        <f t="shared" ca="1" si="59"/>
        <v>終了</v>
      </c>
      <c r="D276" s="338" t="s">
        <v>22</v>
      </c>
      <c r="E276" s="338"/>
      <c r="F276" s="338"/>
      <c r="G276" s="353" t="s">
        <v>1507</v>
      </c>
      <c r="H276" s="13" t="s">
        <v>1603</v>
      </c>
      <c r="I276" s="13" t="s">
        <v>1487</v>
      </c>
      <c r="J276" s="45">
        <v>800</v>
      </c>
      <c r="K276" s="335" t="s">
        <v>1486</v>
      </c>
      <c r="L276" s="335"/>
      <c r="M276" s="243">
        <v>44866</v>
      </c>
      <c r="N276" s="243">
        <f t="shared" si="60"/>
        <v>44943</v>
      </c>
      <c r="O276" s="243">
        <v>44957</v>
      </c>
      <c r="P276" s="349">
        <v>44986</v>
      </c>
      <c r="Q276" s="54" t="s">
        <v>1839</v>
      </c>
      <c r="R276" s="96" t="s">
        <v>1488</v>
      </c>
    </row>
    <row r="277" spans="2:18" ht="58.5" hidden="1" customHeight="1">
      <c r="B277" s="354" t="s">
        <v>1489</v>
      </c>
      <c r="C277" s="355" t="str">
        <f t="shared" ref="C277:C278" ca="1" si="61">IF($B$1&gt;O277, "終了", IF(O277 - $B$1 &lt;= 14, "要問合", "受付中"))</f>
        <v>終了</v>
      </c>
      <c r="D277" s="355" t="s">
        <v>22</v>
      </c>
      <c r="E277" s="355" t="s">
        <v>22</v>
      </c>
      <c r="F277" s="355"/>
      <c r="G277" s="353" t="s">
        <v>1490</v>
      </c>
      <c r="H277" s="13" t="s">
        <v>1604</v>
      </c>
      <c r="I277" s="13" t="s">
        <v>1491</v>
      </c>
      <c r="J277" s="45">
        <v>1000</v>
      </c>
      <c r="K277" s="352" t="s">
        <v>1492</v>
      </c>
      <c r="L277" s="352" t="s">
        <v>1493</v>
      </c>
      <c r="M277" s="243"/>
      <c r="N277" s="243">
        <f t="shared" ref="N277:N278" si="62">O277-14</f>
        <v>44923</v>
      </c>
      <c r="O277" s="243">
        <v>44937</v>
      </c>
      <c r="P277" s="349">
        <v>44986</v>
      </c>
      <c r="Q277" s="374" t="s">
        <v>1838</v>
      </c>
      <c r="R277" s="96"/>
    </row>
    <row r="278" spans="2:18" ht="58.5" hidden="1" customHeight="1">
      <c r="B278" s="354" t="s">
        <v>1494</v>
      </c>
      <c r="C278" s="355" t="str">
        <f t="shared" ca="1" si="61"/>
        <v>終了</v>
      </c>
      <c r="D278" s="355" t="s">
        <v>22</v>
      </c>
      <c r="E278" s="355"/>
      <c r="F278" s="355"/>
      <c r="G278" s="353" t="s">
        <v>1495</v>
      </c>
      <c r="H278" s="13" t="s">
        <v>1605</v>
      </c>
      <c r="I278" s="13" t="s">
        <v>1496</v>
      </c>
      <c r="J278" s="45" t="s">
        <v>1497</v>
      </c>
      <c r="K278" s="368" t="s">
        <v>290</v>
      </c>
      <c r="L278" s="352"/>
      <c r="M278" s="243">
        <v>44805</v>
      </c>
      <c r="N278" s="243">
        <f t="shared" si="62"/>
        <v>44881</v>
      </c>
      <c r="O278" s="243">
        <v>44895</v>
      </c>
      <c r="P278" s="349">
        <v>44958</v>
      </c>
      <c r="Q278" s="54" t="s">
        <v>1837</v>
      </c>
      <c r="R278" s="96" t="s">
        <v>1498</v>
      </c>
    </row>
    <row r="279" spans="2:18" ht="88.5" hidden="1" customHeight="1">
      <c r="B279" s="359" t="s">
        <v>1499</v>
      </c>
      <c r="C279" s="360" t="str">
        <f t="shared" ref="C279:C283" ca="1" si="63">IF($B$1&gt;O279, "終了", IF(O279 - $B$1 &lt;= 14, "要問合", "受付中"))</f>
        <v>終了</v>
      </c>
      <c r="D279" s="360" t="s">
        <v>22</v>
      </c>
      <c r="E279" s="360"/>
      <c r="F279" s="360"/>
      <c r="G279" s="358" t="s">
        <v>1500</v>
      </c>
      <c r="H279" s="13" t="s">
        <v>1501</v>
      </c>
      <c r="I279" s="61" t="s">
        <v>1505</v>
      </c>
      <c r="J279" s="45" t="s">
        <v>1502</v>
      </c>
      <c r="K279" s="368" t="s">
        <v>290</v>
      </c>
      <c r="L279" s="357" t="s">
        <v>1503</v>
      </c>
      <c r="M279" s="243">
        <v>44835</v>
      </c>
      <c r="N279" s="243">
        <f t="shared" ref="N279:N283" si="64">O279-14</f>
        <v>44881</v>
      </c>
      <c r="O279" s="243">
        <v>44895</v>
      </c>
      <c r="P279" s="242" t="s">
        <v>1504</v>
      </c>
      <c r="Q279" s="54" t="s">
        <v>1836</v>
      </c>
      <c r="R279" s="96"/>
    </row>
    <row r="280" spans="2:18" ht="58.5" hidden="1" customHeight="1">
      <c r="B280" s="359" t="s">
        <v>1508</v>
      </c>
      <c r="C280" s="360" t="str">
        <f t="shared" ca="1" si="63"/>
        <v>終了</v>
      </c>
      <c r="D280" s="360" t="s">
        <v>22</v>
      </c>
      <c r="E280" s="360"/>
      <c r="F280" s="360"/>
      <c r="G280" s="358" t="s">
        <v>1509</v>
      </c>
      <c r="H280" s="13" t="s">
        <v>1606</v>
      </c>
      <c r="I280" s="13" t="s">
        <v>1511</v>
      </c>
      <c r="J280" s="368" t="s">
        <v>290</v>
      </c>
      <c r="K280" s="368" t="s">
        <v>290</v>
      </c>
      <c r="L280" s="357" t="s">
        <v>1510</v>
      </c>
      <c r="M280" s="243">
        <v>44835</v>
      </c>
      <c r="N280" s="243">
        <f t="shared" si="64"/>
        <v>44896</v>
      </c>
      <c r="O280" s="243">
        <v>44910</v>
      </c>
      <c r="P280" s="242" t="s">
        <v>1512</v>
      </c>
      <c r="Q280" s="54" t="s">
        <v>1835</v>
      </c>
      <c r="R280" s="96"/>
    </row>
    <row r="281" spans="2:18" ht="104.25" hidden="1" customHeight="1">
      <c r="B281" s="359" t="s">
        <v>1513</v>
      </c>
      <c r="C281" s="360" t="str">
        <f t="shared" ca="1" si="63"/>
        <v>終了</v>
      </c>
      <c r="D281" s="360" t="s">
        <v>22</v>
      </c>
      <c r="E281" s="360"/>
      <c r="F281" s="360" t="s">
        <v>22</v>
      </c>
      <c r="G281" s="358" t="s">
        <v>1514</v>
      </c>
      <c r="H281" s="13" t="s">
        <v>1607</v>
      </c>
      <c r="I281" s="13" t="s">
        <v>1515</v>
      </c>
      <c r="J281" s="45">
        <v>3000</v>
      </c>
      <c r="K281" s="368" t="s">
        <v>290</v>
      </c>
      <c r="L281" s="357" t="s">
        <v>1510</v>
      </c>
      <c r="M281" s="243">
        <v>44805</v>
      </c>
      <c r="N281" s="243">
        <f t="shared" si="64"/>
        <v>44881</v>
      </c>
      <c r="O281" s="243">
        <v>44895</v>
      </c>
      <c r="P281" s="242" t="s">
        <v>1516</v>
      </c>
      <c r="Q281" s="54" t="s">
        <v>1832</v>
      </c>
      <c r="R281" s="96"/>
    </row>
    <row r="282" spans="2:18" ht="153" hidden="1" customHeight="1">
      <c r="B282" s="359" t="s">
        <v>1517</v>
      </c>
      <c r="C282" s="360" t="str">
        <f t="shared" ca="1" si="63"/>
        <v>終了</v>
      </c>
      <c r="D282" s="360"/>
      <c r="E282" s="360" t="s">
        <v>22</v>
      </c>
      <c r="F282" s="360" t="s">
        <v>22</v>
      </c>
      <c r="G282" s="358" t="s">
        <v>1518</v>
      </c>
      <c r="H282" s="13" t="s">
        <v>1519</v>
      </c>
      <c r="I282" s="13" t="s">
        <v>1520</v>
      </c>
      <c r="J282" s="45">
        <v>3000</v>
      </c>
      <c r="K282" s="357" t="s">
        <v>1521</v>
      </c>
      <c r="L282" s="363" t="s">
        <v>24</v>
      </c>
      <c r="M282" s="243">
        <v>44858</v>
      </c>
      <c r="N282" s="243">
        <f t="shared" si="64"/>
        <v>44869</v>
      </c>
      <c r="O282" s="243">
        <v>44883</v>
      </c>
      <c r="P282" s="242" t="s">
        <v>1522</v>
      </c>
      <c r="Q282" s="54" t="s">
        <v>1524</v>
      </c>
      <c r="R282" s="96" t="s">
        <v>1523</v>
      </c>
    </row>
    <row r="283" spans="2:18" ht="159.75" hidden="1" customHeight="1">
      <c r="B283" s="359" t="s">
        <v>1525</v>
      </c>
      <c r="C283" s="360" t="str">
        <f t="shared" ca="1" si="63"/>
        <v>終了</v>
      </c>
      <c r="D283" s="360"/>
      <c r="E283" s="360" t="s">
        <v>22</v>
      </c>
      <c r="F283" s="387" t="s">
        <v>22</v>
      </c>
      <c r="G283" s="358" t="s">
        <v>1527</v>
      </c>
      <c r="H283" s="13" t="s">
        <v>1526</v>
      </c>
      <c r="I283" s="13" t="s">
        <v>1531</v>
      </c>
      <c r="J283" s="45">
        <v>1500</v>
      </c>
      <c r="K283" s="368" t="s">
        <v>290</v>
      </c>
      <c r="L283" s="357"/>
      <c r="M283" s="243">
        <v>44835</v>
      </c>
      <c r="N283" s="243">
        <f t="shared" si="64"/>
        <v>44912</v>
      </c>
      <c r="O283" s="243">
        <v>44926</v>
      </c>
      <c r="P283" s="242" t="s">
        <v>1740</v>
      </c>
      <c r="Q283" s="54" t="s">
        <v>1530</v>
      </c>
      <c r="R283" s="96"/>
    </row>
    <row r="284" spans="2:18" ht="139.5" hidden="1" customHeight="1">
      <c r="B284" s="365" t="s">
        <v>1534</v>
      </c>
      <c r="C284" s="364" t="str">
        <f t="shared" ref="C284:C296" ca="1" si="65">IF($B$1&gt;O284, "終了", IF(O284 - $B$1 &lt;= 14, "要問合", "受付中"))</f>
        <v>終了</v>
      </c>
      <c r="D284" s="364"/>
      <c r="E284" s="364" t="s">
        <v>22</v>
      </c>
      <c r="F284" s="387" t="s">
        <v>22</v>
      </c>
      <c r="G284" s="362" t="s">
        <v>1528</v>
      </c>
      <c r="H284" s="13" t="s">
        <v>1539</v>
      </c>
      <c r="I284" s="13" t="s">
        <v>1532</v>
      </c>
      <c r="J284" s="45">
        <v>700</v>
      </c>
      <c r="K284" s="368" t="s">
        <v>290</v>
      </c>
      <c r="L284" s="363"/>
      <c r="M284" s="243">
        <v>44835</v>
      </c>
      <c r="N284" s="243">
        <f t="shared" ref="N284:N296" si="66">O284-14</f>
        <v>44912</v>
      </c>
      <c r="O284" s="243">
        <v>44926</v>
      </c>
      <c r="P284" s="242" t="s">
        <v>1740</v>
      </c>
      <c r="Q284" s="54" t="s">
        <v>1833</v>
      </c>
      <c r="R284" s="96"/>
    </row>
    <row r="285" spans="2:18" ht="237" hidden="1" customHeight="1">
      <c r="B285" s="365" t="s">
        <v>1535</v>
      </c>
      <c r="C285" s="364" t="str">
        <f t="shared" ca="1" si="65"/>
        <v>終了</v>
      </c>
      <c r="D285" s="364"/>
      <c r="E285" s="364" t="s">
        <v>22</v>
      </c>
      <c r="F285" s="387" t="s">
        <v>22</v>
      </c>
      <c r="G285" s="362" t="s">
        <v>1529</v>
      </c>
      <c r="H285" s="13" t="s">
        <v>1608</v>
      </c>
      <c r="I285" s="13" t="s">
        <v>1533</v>
      </c>
      <c r="J285" s="45">
        <v>700</v>
      </c>
      <c r="K285" s="368" t="s">
        <v>290</v>
      </c>
      <c r="L285" s="363"/>
      <c r="M285" s="243">
        <v>44835</v>
      </c>
      <c r="N285" s="243">
        <f t="shared" si="66"/>
        <v>44912</v>
      </c>
      <c r="O285" s="243">
        <v>44926</v>
      </c>
      <c r="P285" s="242" t="s">
        <v>1740</v>
      </c>
      <c r="Q285" s="54" t="s">
        <v>1834</v>
      </c>
      <c r="R285" s="96"/>
    </row>
    <row r="286" spans="2:18" ht="75" hidden="1" customHeight="1">
      <c r="B286" s="365" t="s">
        <v>1536</v>
      </c>
      <c r="C286" s="364" t="str">
        <f t="shared" ca="1" si="65"/>
        <v>終了</v>
      </c>
      <c r="D286" s="387" t="s">
        <v>22</v>
      </c>
      <c r="E286" s="387" t="s">
        <v>22</v>
      </c>
      <c r="F286" s="364" t="s">
        <v>22</v>
      </c>
      <c r="G286" s="362" t="s">
        <v>1537</v>
      </c>
      <c r="H286" s="13" t="s">
        <v>1538</v>
      </c>
      <c r="I286" s="13" t="s">
        <v>1544</v>
      </c>
      <c r="J286" s="45">
        <v>1000</v>
      </c>
      <c r="K286" s="363" t="s">
        <v>1542</v>
      </c>
      <c r="L286" s="363" t="s">
        <v>1540</v>
      </c>
      <c r="M286" s="243"/>
      <c r="N286" s="243">
        <f t="shared" si="66"/>
        <v>44866</v>
      </c>
      <c r="O286" s="243">
        <v>44880</v>
      </c>
      <c r="P286" s="242" t="s">
        <v>1541</v>
      </c>
      <c r="Q286" s="54" t="s">
        <v>1543</v>
      </c>
      <c r="R286" s="96" t="s">
        <v>1545</v>
      </c>
    </row>
    <row r="287" spans="2:18" ht="85.5" hidden="1" customHeight="1">
      <c r="B287" s="365" t="s">
        <v>1546</v>
      </c>
      <c r="C287" s="364" t="str">
        <f t="shared" ca="1" si="65"/>
        <v>終了</v>
      </c>
      <c r="D287" s="364"/>
      <c r="E287" s="364" t="s">
        <v>22</v>
      </c>
      <c r="F287" s="364" t="s">
        <v>22</v>
      </c>
      <c r="G287" s="362" t="s">
        <v>1547</v>
      </c>
      <c r="H287" s="13" t="s">
        <v>1609</v>
      </c>
      <c r="I287" s="13" t="s">
        <v>1551</v>
      </c>
      <c r="J287" s="45">
        <v>2000</v>
      </c>
      <c r="K287" s="368" t="s">
        <v>290</v>
      </c>
      <c r="L287" s="363" t="s">
        <v>1553</v>
      </c>
      <c r="M287" s="243">
        <v>44835</v>
      </c>
      <c r="N287" s="243">
        <f t="shared" si="66"/>
        <v>44912</v>
      </c>
      <c r="O287" s="243">
        <v>44926</v>
      </c>
      <c r="P287" s="242" t="s">
        <v>1548</v>
      </c>
      <c r="Q287" s="54" t="s">
        <v>1831</v>
      </c>
      <c r="R287" s="96"/>
    </row>
    <row r="288" spans="2:18" ht="75" hidden="1" customHeight="1">
      <c r="B288" s="365" t="s">
        <v>1549</v>
      </c>
      <c r="C288" s="364" t="str">
        <f t="shared" ca="1" si="65"/>
        <v>終了</v>
      </c>
      <c r="D288" s="364"/>
      <c r="E288" s="364"/>
      <c r="F288" s="364" t="s">
        <v>22</v>
      </c>
      <c r="G288" s="362" t="s">
        <v>1550</v>
      </c>
      <c r="H288" s="13" t="s">
        <v>1610</v>
      </c>
      <c r="I288" s="372" t="s">
        <v>1560</v>
      </c>
      <c r="J288" s="45">
        <v>500</v>
      </c>
      <c r="K288" s="369" t="s">
        <v>290</v>
      </c>
      <c r="L288" s="363" t="s">
        <v>1552</v>
      </c>
      <c r="M288" s="243">
        <v>44835</v>
      </c>
      <c r="N288" s="243">
        <f t="shared" si="66"/>
        <v>44881</v>
      </c>
      <c r="O288" s="243">
        <v>44895</v>
      </c>
      <c r="P288" s="349">
        <v>44986</v>
      </c>
      <c r="Q288" s="54" t="s">
        <v>1554</v>
      </c>
      <c r="R288" s="96"/>
    </row>
    <row r="289" spans="2:18" ht="58.5" hidden="1" customHeight="1">
      <c r="B289" s="365" t="s">
        <v>1558</v>
      </c>
      <c r="C289" s="364" t="str">
        <f t="shared" ca="1" si="65"/>
        <v>終了</v>
      </c>
      <c r="D289" s="364"/>
      <c r="E289" s="364"/>
      <c r="F289" s="364" t="s">
        <v>22</v>
      </c>
      <c r="G289" s="362" t="s">
        <v>1559</v>
      </c>
      <c r="H289" s="13" t="s">
        <v>1611</v>
      </c>
      <c r="I289" s="13" t="s">
        <v>1561</v>
      </c>
      <c r="J289" s="45">
        <v>2000</v>
      </c>
      <c r="K289" s="373" t="s">
        <v>290</v>
      </c>
      <c r="L289" s="373" t="s">
        <v>290</v>
      </c>
      <c r="M289" s="243">
        <v>44835</v>
      </c>
      <c r="N289" s="243">
        <f t="shared" si="66"/>
        <v>44881</v>
      </c>
      <c r="O289" s="243">
        <v>44895</v>
      </c>
      <c r="P289" s="349" t="s">
        <v>1562</v>
      </c>
      <c r="Q289" s="54" t="s">
        <v>1830</v>
      </c>
      <c r="R289" s="96"/>
    </row>
    <row r="290" spans="2:18" ht="58.5" hidden="1" customHeight="1">
      <c r="B290" s="365" t="s">
        <v>1563</v>
      </c>
      <c r="C290" s="364" t="str">
        <f t="shared" ca="1" si="65"/>
        <v>終了</v>
      </c>
      <c r="D290" s="364"/>
      <c r="E290" s="364"/>
      <c r="F290" s="364" t="s">
        <v>22</v>
      </c>
      <c r="G290" s="362" t="s">
        <v>1564</v>
      </c>
      <c r="H290" s="13" t="s">
        <v>1612</v>
      </c>
      <c r="I290" s="13" t="s">
        <v>1648</v>
      </c>
      <c r="J290" s="45">
        <v>500</v>
      </c>
      <c r="K290" s="363" t="s">
        <v>1565</v>
      </c>
      <c r="L290" s="377" t="s">
        <v>290</v>
      </c>
      <c r="M290" s="243"/>
      <c r="N290" s="243">
        <f t="shared" si="66"/>
        <v>44897</v>
      </c>
      <c r="O290" s="243">
        <v>44911</v>
      </c>
      <c r="P290" s="349">
        <v>44986</v>
      </c>
      <c r="Q290" s="54" t="s">
        <v>1829</v>
      </c>
      <c r="R290" s="96"/>
    </row>
    <row r="291" spans="2:18" ht="58.5" hidden="1" customHeight="1">
      <c r="B291" s="365" t="s">
        <v>1569</v>
      </c>
      <c r="C291" s="364" t="str">
        <f t="shared" ca="1" si="65"/>
        <v>終了</v>
      </c>
      <c r="D291" s="364" t="s">
        <v>22</v>
      </c>
      <c r="E291" s="364"/>
      <c r="F291" s="364"/>
      <c r="G291" s="362" t="s">
        <v>1566</v>
      </c>
      <c r="H291" s="13" t="s">
        <v>1613</v>
      </c>
      <c r="I291" s="13" t="s">
        <v>1567</v>
      </c>
      <c r="J291" s="45">
        <v>5000</v>
      </c>
      <c r="K291" s="373" t="s">
        <v>290</v>
      </c>
      <c r="L291" s="377" t="s">
        <v>290</v>
      </c>
      <c r="M291" s="243">
        <v>44835</v>
      </c>
      <c r="N291" s="243">
        <f t="shared" si="66"/>
        <v>44912</v>
      </c>
      <c r="O291" s="243">
        <v>44926</v>
      </c>
      <c r="P291" s="349" t="s">
        <v>1568</v>
      </c>
      <c r="Q291" s="54" t="s">
        <v>1828</v>
      </c>
      <c r="R291" s="96"/>
    </row>
    <row r="292" spans="2:18" ht="112.5" hidden="1" customHeight="1">
      <c r="B292" s="365" t="s">
        <v>1570</v>
      </c>
      <c r="C292" s="364" t="str">
        <f t="shared" ca="1" si="65"/>
        <v>終了</v>
      </c>
      <c r="D292" s="364" t="s">
        <v>22</v>
      </c>
      <c r="E292" s="364"/>
      <c r="F292" s="364"/>
      <c r="G292" s="362" t="s">
        <v>1571</v>
      </c>
      <c r="H292" s="13" t="s">
        <v>1575</v>
      </c>
      <c r="I292" s="13" t="s">
        <v>1574</v>
      </c>
      <c r="J292" s="45" t="s">
        <v>1572</v>
      </c>
      <c r="K292" s="373" t="s">
        <v>290</v>
      </c>
      <c r="L292" s="363" t="s">
        <v>1573</v>
      </c>
      <c r="M292" s="243">
        <v>44835</v>
      </c>
      <c r="N292" s="243">
        <f t="shared" si="66"/>
        <v>44840</v>
      </c>
      <c r="O292" s="243">
        <v>44854</v>
      </c>
      <c r="P292" s="349">
        <v>44986</v>
      </c>
      <c r="Q292" s="54" t="s">
        <v>1827</v>
      </c>
      <c r="R292" s="96"/>
    </row>
    <row r="293" spans="2:18" ht="138.75" hidden="1" customHeight="1">
      <c r="B293" s="365" t="s">
        <v>1576</v>
      </c>
      <c r="C293" s="364" t="str">
        <f t="shared" ca="1" si="65"/>
        <v>終了</v>
      </c>
      <c r="D293" s="364" t="s">
        <v>22</v>
      </c>
      <c r="E293" s="364" t="s">
        <v>22</v>
      </c>
      <c r="F293" s="364" t="s">
        <v>22</v>
      </c>
      <c r="G293" s="362" t="s">
        <v>1577</v>
      </c>
      <c r="H293" s="13" t="s">
        <v>1614</v>
      </c>
      <c r="I293" s="13" t="s">
        <v>1649</v>
      </c>
      <c r="J293" s="45" t="s">
        <v>1650</v>
      </c>
      <c r="K293" s="363" t="s">
        <v>1578</v>
      </c>
      <c r="L293" s="377" t="s">
        <v>290</v>
      </c>
      <c r="M293" s="243">
        <v>44774</v>
      </c>
      <c r="N293" s="243">
        <f t="shared" si="66"/>
        <v>44881</v>
      </c>
      <c r="O293" s="243">
        <v>44895</v>
      </c>
      <c r="P293" s="349">
        <v>44986</v>
      </c>
      <c r="Q293" s="54" t="s">
        <v>1826</v>
      </c>
      <c r="R293" s="96"/>
    </row>
    <row r="294" spans="2:18" ht="183" hidden="1" customHeight="1">
      <c r="B294" s="365" t="s">
        <v>1579</v>
      </c>
      <c r="C294" s="364" t="str">
        <f t="shared" ca="1" si="65"/>
        <v>終了</v>
      </c>
      <c r="D294" s="364" t="s">
        <v>22</v>
      </c>
      <c r="E294" s="364" t="s">
        <v>22</v>
      </c>
      <c r="F294" s="364" t="s">
        <v>22</v>
      </c>
      <c r="G294" s="362" t="s">
        <v>1580</v>
      </c>
      <c r="H294" s="13" t="s">
        <v>1615</v>
      </c>
      <c r="I294" s="13" t="s">
        <v>1581</v>
      </c>
      <c r="J294" s="45" t="s">
        <v>1582</v>
      </c>
      <c r="K294" s="363" t="s">
        <v>1583</v>
      </c>
      <c r="L294" s="377" t="s">
        <v>290</v>
      </c>
      <c r="M294" s="243">
        <v>44835</v>
      </c>
      <c r="N294" s="243">
        <f t="shared" si="66"/>
        <v>44901</v>
      </c>
      <c r="O294" s="243">
        <v>44915</v>
      </c>
      <c r="P294" s="349" t="s">
        <v>1584</v>
      </c>
      <c r="Q294" s="54" t="s">
        <v>1825</v>
      </c>
      <c r="R294" s="96"/>
    </row>
    <row r="295" spans="2:18" ht="58.5" hidden="1" customHeight="1">
      <c r="B295" s="365" t="s">
        <v>1585</v>
      </c>
      <c r="C295" s="364" t="str">
        <f t="shared" ca="1" si="65"/>
        <v>終了</v>
      </c>
      <c r="D295" s="364" t="s">
        <v>22</v>
      </c>
      <c r="E295" s="364"/>
      <c r="F295" s="364"/>
      <c r="G295" s="362" t="s">
        <v>1586</v>
      </c>
      <c r="H295" s="13" t="s">
        <v>1587</v>
      </c>
      <c r="I295" s="13" t="s">
        <v>1616</v>
      </c>
      <c r="J295" s="45" t="s">
        <v>1617</v>
      </c>
      <c r="K295" s="363" t="s">
        <v>1619</v>
      </c>
      <c r="L295" s="377" t="s">
        <v>290</v>
      </c>
      <c r="M295" s="243"/>
      <c r="N295" s="243">
        <f t="shared" si="66"/>
        <v>44890</v>
      </c>
      <c r="O295" s="243">
        <v>44904</v>
      </c>
      <c r="P295" s="242" t="s">
        <v>1620</v>
      </c>
      <c r="Q295" s="54" t="s">
        <v>1621</v>
      </c>
      <c r="R295" s="96" t="s">
        <v>1618</v>
      </c>
    </row>
    <row r="296" spans="2:18" ht="58.5" hidden="1" customHeight="1">
      <c r="B296" s="365" t="s">
        <v>1622</v>
      </c>
      <c r="C296" s="364" t="str">
        <f t="shared" ca="1" si="65"/>
        <v>終了</v>
      </c>
      <c r="D296" s="364"/>
      <c r="E296" s="364"/>
      <c r="F296" s="364" t="s">
        <v>22</v>
      </c>
      <c r="G296" s="362" t="s">
        <v>1623</v>
      </c>
      <c r="H296" s="13" t="s">
        <v>1624</v>
      </c>
      <c r="I296" s="13" t="s">
        <v>1625</v>
      </c>
      <c r="J296" s="45">
        <v>1000</v>
      </c>
      <c r="K296" s="363" t="s">
        <v>1626</v>
      </c>
      <c r="L296" s="363" t="s">
        <v>1627</v>
      </c>
      <c r="M296" s="243">
        <v>44839</v>
      </c>
      <c r="N296" s="243">
        <f t="shared" si="66"/>
        <v>44859</v>
      </c>
      <c r="O296" s="243">
        <v>44873</v>
      </c>
      <c r="P296" s="349">
        <v>44986</v>
      </c>
      <c r="Q296" s="54" t="s">
        <v>1824</v>
      </c>
      <c r="R296" s="96"/>
    </row>
    <row r="297" spans="2:18" ht="65.25" hidden="1" customHeight="1">
      <c r="B297" s="379" t="s">
        <v>1628</v>
      </c>
      <c r="C297" s="378" t="str">
        <f t="shared" ref="C297:C306" ca="1" si="67">IF($B$1&gt;O297, "終了", IF(O297 - $B$1 &lt;= 14, "要問合", "受付中"))</f>
        <v>終了</v>
      </c>
      <c r="D297" s="378" t="s">
        <v>22</v>
      </c>
      <c r="E297" s="378" t="s">
        <v>22</v>
      </c>
      <c r="F297" s="378"/>
      <c r="G297" s="376" t="s">
        <v>1629</v>
      </c>
      <c r="H297" s="13" t="s">
        <v>1630</v>
      </c>
      <c r="I297" s="13" t="s">
        <v>1631</v>
      </c>
      <c r="J297" s="45">
        <v>1200</v>
      </c>
      <c r="K297" s="377" t="s">
        <v>1619</v>
      </c>
      <c r="L297" s="377" t="s">
        <v>1619</v>
      </c>
      <c r="M297" s="243">
        <v>44859</v>
      </c>
      <c r="N297" s="243">
        <f t="shared" ref="N297:N306" si="68">O297-14</f>
        <v>44876</v>
      </c>
      <c r="O297" s="243">
        <v>44890</v>
      </c>
      <c r="P297" s="242" t="s">
        <v>1633</v>
      </c>
      <c r="Q297" s="54" t="s">
        <v>1823</v>
      </c>
      <c r="R297" s="96" t="s">
        <v>1632</v>
      </c>
    </row>
    <row r="298" spans="2:18" ht="351.75" hidden="1" customHeight="1">
      <c r="B298" s="379" t="s">
        <v>1634</v>
      </c>
      <c r="C298" s="378" t="str">
        <f t="shared" ca="1" si="67"/>
        <v>終了</v>
      </c>
      <c r="D298" s="378" t="s">
        <v>22</v>
      </c>
      <c r="E298" s="378"/>
      <c r="F298" s="378" t="s">
        <v>22</v>
      </c>
      <c r="G298" s="376" t="s">
        <v>1635</v>
      </c>
      <c r="H298" s="13" t="s">
        <v>1636</v>
      </c>
      <c r="I298" s="13" t="s">
        <v>1651</v>
      </c>
      <c r="J298" s="45">
        <v>1000</v>
      </c>
      <c r="K298" s="377" t="s">
        <v>1619</v>
      </c>
      <c r="L298" s="377" t="s">
        <v>1619</v>
      </c>
      <c r="M298" s="243">
        <v>44835</v>
      </c>
      <c r="N298" s="243">
        <f t="shared" si="68"/>
        <v>44866</v>
      </c>
      <c r="O298" s="243">
        <v>44880</v>
      </c>
      <c r="P298" s="242" t="s">
        <v>1638</v>
      </c>
      <c r="Q298" s="54" t="s">
        <v>1822</v>
      </c>
      <c r="R298" s="96" t="s">
        <v>1637</v>
      </c>
    </row>
    <row r="299" spans="2:18" ht="83.25" hidden="1" customHeight="1">
      <c r="B299" s="379" t="s">
        <v>1639</v>
      </c>
      <c r="C299" s="378" t="str">
        <f t="shared" ca="1" si="67"/>
        <v>終了</v>
      </c>
      <c r="D299" s="378" t="s">
        <v>22</v>
      </c>
      <c r="E299" s="378"/>
      <c r="F299" s="378" t="s">
        <v>22</v>
      </c>
      <c r="G299" s="376" t="s">
        <v>1635</v>
      </c>
      <c r="H299" s="13" t="s">
        <v>1640</v>
      </c>
      <c r="I299" s="13" t="s">
        <v>1641</v>
      </c>
      <c r="J299" s="45">
        <v>1000</v>
      </c>
      <c r="K299" s="377" t="s">
        <v>1619</v>
      </c>
      <c r="L299" s="377" t="s">
        <v>1619</v>
      </c>
      <c r="M299" s="243">
        <v>44835</v>
      </c>
      <c r="N299" s="243">
        <f t="shared" si="68"/>
        <v>44866</v>
      </c>
      <c r="O299" s="243">
        <v>44880</v>
      </c>
      <c r="P299" s="242" t="s">
        <v>1638</v>
      </c>
      <c r="Q299" s="386" t="s">
        <v>1693</v>
      </c>
      <c r="R299" s="96" t="s">
        <v>1637</v>
      </c>
    </row>
    <row r="300" spans="2:18" ht="235.5" hidden="1" customHeight="1">
      <c r="B300" s="379" t="s">
        <v>1642</v>
      </c>
      <c r="C300" s="378" t="str">
        <f t="shared" ca="1" si="67"/>
        <v>終了</v>
      </c>
      <c r="D300" s="387" t="s">
        <v>22</v>
      </c>
      <c r="E300" s="378" t="s">
        <v>22</v>
      </c>
      <c r="F300" s="387" t="s">
        <v>22</v>
      </c>
      <c r="G300" s="376" t="s">
        <v>1643</v>
      </c>
      <c r="H300" s="13" t="s">
        <v>1647</v>
      </c>
      <c r="I300" s="13" t="s">
        <v>1652</v>
      </c>
      <c r="J300" s="45" t="s">
        <v>1645</v>
      </c>
      <c r="K300" s="377" t="s">
        <v>1646</v>
      </c>
      <c r="L300" s="377" t="s">
        <v>1619</v>
      </c>
      <c r="M300" s="243"/>
      <c r="N300" s="243">
        <f t="shared" si="68"/>
        <v>44881</v>
      </c>
      <c r="O300" s="243">
        <v>44895</v>
      </c>
      <c r="P300" s="242" t="s">
        <v>1644</v>
      </c>
      <c r="Q300" s="54" t="s">
        <v>1821</v>
      </c>
      <c r="R300" s="96"/>
    </row>
    <row r="301" spans="2:18" ht="104.25" hidden="1" customHeight="1">
      <c r="B301" s="379" t="s">
        <v>1653</v>
      </c>
      <c r="C301" s="378" t="str">
        <f t="shared" ca="1" si="67"/>
        <v>終了</v>
      </c>
      <c r="D301" s="378"/>
      <c r="E301" s="378"/>
      <c r="F301" s="378" t="s">
        <v>22</v>
      </c>
      <c r="G301" s="376" t="s">
        <v>1654</v>
      </c>
      <c r="H301" s="13" t="s">
        <v>1655</v>
      </c>
      <c r="I301" s="13" t="s">
        <v>1656</v>
      </c>
      <c r="J301" s="45" t="s">
        <v>1657</v>
      </c>
      <c r="K301" s="380" t="s">
        <v>290</v>
      </c>
      <c r="L301" s="380" t="s">
        <v>290</v>
      </c>
      <c r="M301" s="243"/>
      <c r="N301" s="243">
        <f t="shared" si="68"/>
        <v>44882</v>
      </c>
      <c r="O301" s="243">
        <v>44896</v>
      </c>
      <c r="P301" s="349">
        <v>44986</v>
      </c>
      <c r="Q301" s="54" t="s">
        <v>1658</v>
      </c>
      <c r="R301" s="96" t="s">
        <v>1659</v>
      </c>
    </row>
    <row r="302" spans="2:18" ht="408.75" hidden="1" customHeight="1">
      <c r="B302" s="379" t="s">
        <v>1660</v>
      </c>
      <c r="C302" s="378" t="str">
        <f t="shared" ca="1" si="67"/>
        <v>終了</v>
      </c>
      <c r="D302" s="378" t="s">
        <v>22</v>
      </c>
      <c r="E302" s="378" t="s">
        <v>22</v>
      </c>
      <c r="F302" s="378" t="s">
        <v>22</v>
      </c>
      <c r="G302" s="376" t="s">
        <v>1661</v>
      </c>
      <c r="H302" s="13" t="s">
        <v>1662</v>
      </c>
      <c r="I302" s="13" t="s">
        <v>1769</v>
      </c>
      <c r="J302" s="45">
        <v>1500</v>
      </c>
      <c r="K302" s="377" t="s">
        <v>1664</v>
      </c>
      <c r="L302" s="377" t="s">
        <v>1664</v>
      </c>
      <c r="M302" s="243" t="s">
        <v>1664</v>
      </c>
      <c r="N302" s="243">
        <f t="shared" si="68"/>
        <v>44882</v>
      </c>
      <c r="O302" s="243">
        <v>44896</v>
      </c>
      <c r="P302" s="242" t="s">
        <v>1663</v>
      </c>
      <c r="Q302" s="54" t="s">
        <v>1820</v>
      </c>
      <c r="R302" s="96"/>
    </row>
    <row r="303" spans="2:18" ht="167.25" hidden="1" customHeight="1">
      <c r="B303" s="379" t="s">
        <v>1666</v>
      </c>
      <c r="C303" s="378" t="str">
        <f t="shared" ca="1" si="67"/>
        <v>終了</v>
      </c>
      <c r="D303" s="378" t="s">
        <v>22</v>
      </c>
      <c r="E303" s="378" t="s">
        <v>22</v>
      </c>
      <c r="F303" s="378" t="s">
        <v>22</v>
      </c>
      <c r="G303" s="381" t="s">
        <v>1661</v>
      </c>
      <c r="H303" s="13" t="s">
        <v>1662</v>
      </c>
      <c r="I303" s="13" t="s">
        <v>1665</v>
      </c>
      <c r="J303" s="233" t="s">
        <v>1726</v>
      </c>
      <c r="K303" s="383" t="s">
        <v>290</v>
      </c>
      <c r="L303" s="383" t="s">
        <v>290</v>
      </c>
      <c r="M303" s="243"/>
      <c r="N303" s="243">
        <f t="shared" si="68"/>
        <v>44882</v>
      </c>
      <c r="O303" s="243">
        <v>44896</v>
      </c>
      <c r="P303" s="242" t="s">
        <v>901</v>
      </c>
      <c r="Q303" s="54" t="s">
        <v>1914</v>
      </c>
      <c r="R303" s="96" t="s">
        <v>1667</v>
      </c>
    </row>
    <row r="304" spans="2:18" ht="105" hidden="1" customHeight="1">
      <c r="B304" s="379" t="s">
        <v>1668</v>
      </c>
      <c r="C304" s="378" t="str">
        <f t="shared" ca="1" si="67"/>
        <v>終了</v>
      </c>
      <c r="D304" s="378"/>
      <c r="E304" s="378" t="s">
        <v>22</v>
      </c>
      <c r="F304" s="378"/>
      <c r="G304" s="376" t="s">
        <v>1669</v>
      </c>
      <c r="H304" s="13" t="s">
        <v>1670</v>
      </c>
      <c r="I304" s="13" t="s">
        <v>1671</v>
      </c>
      <c r="J304" s="45">
        <v>1000</v>
      </c>
      <c r="K304" s="377" t="s">
        <v>1672</v>
      </c>
      <c r="L304" s="383" t="s">
        <v>290</v>
      </c>
      <c r="M304" s="243"/>
      <c r="N304" s="243">
        <f t="shared" si="68"/>
        <v>44881</v>
      </c>
      <c r="O304" s="243">
        <v>44895</v>
      </c>
      <c r="P304" s="242" t="s">
        <v>938</v>
      </c>
      <c r="Q304" s="54" t="s">
        <v>1692</v>
      </c>
      <c r="R304" s="96"/>
    </row>
    <row r="305" spans="2:18" ht="317.25" hidden="1" customHeight="1">
      <c r="B305" s="379" t="s">
        <v>1673</v>
      </c>
      <c r="C305" s="378" t="str">
        <f t="shared" ca="1" si="67"/>
        <v>終了</v>
      </c>
      <c r="D305" s="378"/>
      <c r="E305" s="378" t="s">
        <v>22</v>
      </c>
      <c r="F305" s="378" t="s">
        <v>22</v>
      </c>
      <c r="G305" s="376" t="s">
        <v>1674</v>
      </c>
      <c r="H305" s="13" t="s">
        <v>1675</v>
      </c>
      <c r="I305" s="13" t="s">
        <v>1727</v>
      </c>
      <c r="J305" s="45">
        <v>500</v>
      </c>
      <c r="K305" s="383" t="s">
        <v>290</v>
      </c>
      <c r="L305" s="383" t="s">
        <v>290</v>
      </c>
      <c r="M305" s="243">
        <v>44866</v>
      </c>
      <c r="N305" s="243">
        <f t="shared" si="68"/>
        <v>44881</v>
      </c>
      <c r="O305" s="243">
        <v>44895</v>
      </c>
      <c r="P305" s="242" t="s">
        <v>1676</v>
      </c>
      <c r="Q305" s="54" t="s">
        <v>1677</v>
      </c>
      <c r="R305" s="96" t="s">
        <v>1704</v>
      </c>
    </row>
    <row r="306" spans="2:18" ht="58.5" hidden="1" customHeight="1">
      <c r="B306" s="379" t="s">
        <v>1679</v>
      </c>
      <c r="C306" s="378" t="str">
        <f t="shared" ca="1" si="67"/>
        <v>終了</v>
      </c>
      <c r="D306" s="378" t="s">
        <v>22</v>
      </c>
      <c r="E306" s="378" t="s">
        <v>22</v>
      </c>
      <c r="F306" s="378"/>
      <c r="G306" s="376" t="s">
        <v>1680</v>
      </c>
      <c r="H306" s="13" t="s">
        <v>1681</v>
      </c>
      <c r="I306" s="13" t="s">
        <v>1683</v>
      </c>
      <c r="J306" s="45">
        <v>1000</v>
      </c>
      <c r="K306" s="377" t="s">
        <v>1684</v>
      </c>
      <c r="L306" s="377" t="s">
        <v>1684</v>
      </c>
      <c r="M306" s="243">
        <v>44837</v>
      </c>
      <c r="N306" s="243">
        <f t="shared" si="68"/>
        <v>44904</v>
      </c>
      <c r="O306" s="243">
        <v>44918</v>
      </c>
      <c r="P306" s="112" t="s">
        <v>1682</v>
      </c>
      <c r="Q306" s="54" t="s">
        <v>1678</v>
      </c>
      <c r="R306" s="96"/>
    </row>
    <row r="307" spans="2:18" ht="117" hidden="1" customHeight="1">
      <c r="B307" s="385" t="s">
        <v>1685</v>
      </c>
      <c r="C307" s="384" t="str">
        <f t="shared" ref="C307:C314" ca="1" si="69">IF($B$1&gt;O307, "終了", IF(O307 - $B$1 &lt;= 14, "要問合", "受付中"))</f>
        <v>要問合</v>
      </c>
      <c r="D307" s="384"/>
      <c r="E307" s="384" t="s">
        <v>22</v>
      </c>
      <c r="F307" s="384"/>
      <c r="G307" s="382" t="s">
        <v>1686</v>
      </c>
      <c r="H307" s="13" t="s">
        <v>1690</v>
      </c>
      <c r="I307" s="13" t="s">
        <v>1687</v>
      </c>
      <c r="J307" s="45" t="s">
        <v>1688</v>
      </c>
      <c r="K307" s="383" t="s">
        <v>1684</v>
      </c>
      <c r="L307" s="383" t="s">
        <v>1684</v>
      </c>
      <c r="M307" s="243">
        <v>44931</v>
      </c>
      <c r="N307" s="243">
        <f t="shared" ref="N307:N314" si="70">O307-14</f>
        <v>44952</v>
      </c>
      <c r="O307" s="243">
        <v>44966</v>
      </c>
      <c r="P307" s="242" t="s">
        <v>1689</v>
      </c>
      <c r="Q307" s="374" t="s">
        <v>1694</v>
      </c>
      <c r="R307" s="96" t="s">
        <v>1705</v>
      </c>
    </row>
    <row r="308" spans="2:18" ht="107.25" hidden="1" customHeight="1">
      <c r="B308" s="385" t="s">
        <v>1691</v>
      </c>
      <c r="C308" s="384" t="str">
        <f t="shared" ca="1" si="69"/>
        <v>終了</v>
      </c>
      <c r="D308" s="384" t="s">
        <v>22</v>
      </c>
      <c r="E308" s="384"/>
      <c r="F308" s="384"/>
      <c r="G308" s="382" t="s">
        <v>1697</v>
      </c>
      <c r="H308" s="13" t="s">
        <v>1698</v>
      </c>
      <c r="I308" s="13" t="s">
        <v>1699</v>
      </c>
      <c r="J308" s="45">
        <v>3000</v>
      </c>
      <c r="K308" s="383" t="s">
        <v>1700</v>
      </c>
      <c r="L308" s="383" t="s">
        <v>1701</v>
      </c>
      <c r="M308" s="243">
        <v>44835</v>
      </c>
      <c r="N308" s="243">
        <f t="shared" si="70"/>
        <v>44881</v>
      </c>
      <c r="O308" s="243">
        <v>44895</v>
      </c>
      <c r="P308" s="112" t="s">
        <v>1702</v>
      </c>
      <c r="Q308" s="54" t="s">
        <v>1703</v>
      </c>
      <c r="R308" s="96" t="s">
        <v>1706</v>
      </c>
    </row>
    <row r="309" spans="2:18" ht="215.25" hidden="1" customHeight="1">
      <c r="B309" s="385" t="s">
        <v>1730</v>
      </c>
      <c r="C309" s="384" t="str">
        <f t="shared" ca="1" si="69"/>
        <v>終了</v>
      </c>
      <c r="D309" s="384" t="s">
        <v>22</v>
      </c>
      <c r="E309" s="384" t="s">
        <v>22</v>
      </c>
      <c r="F309" s="384" t="s">
        <v>22</v>
      </c>
      <c r="G309" s="382" t="s">
        <v>1707</v>
      </c>
      <c r="H309" s="13" t="s">
        <v>1728</v>
      </c>
      <c r="I309" s="13" t="s">
        <v>1708</v>
      </c>
      <c r="J309" s="45" t="s">
        <v>1709</v>
      </c>
      <c r="K309" s="388" t="s">
        <v>290</v>
      </c>
      <c r="L309" s="383" t="s">
        <v>1710</v>
      </c>
      <c r="M309" s="243">
        <v>44841</v>
      </c>
      <c r="N309" s="243">
        <f t="shared" si="70"/>
        <v>44887</v>
      </c>
      <c r="O309" s="243">
        <v>44901</v>
      </c>
      <c r="P309" s="112" t="s">
        <v>1729</v>
      </c>
      <c r="Q309" s="54" t="s">
        <v>1714</v>
      </c>
      <c r="R309" s="96" t="s">
        <v>1713</v>
      </c>
    </row>
    <row r="310" spans="2:18" ht="63" hidden="1" customHeight="1">
      <c r="B310" s="385" t="s">
        <v>1731</v>
      </c>
      <c r="C310" s="384" t="str">
        <f t="shared" ca="1" si="69"/>
        <v>終了</v>
      </c>
      <c r="D310" s="384" t="s">
        <v>22</v>
      </c>
      <c r="E310" s="384" t="s">
        <v>22</v>
      </c>
      <c r="F310" s="384"/>
      <c r="G310" s="382" t="s">
        <v>183</v>
      </c>
      <c r="H310" s="13" t="s">
        <v>1716</v>
      </c>
      <c r="I310" s="13" t="s">
        <v>1719</v>
      </c>
      <c r="J310" s="45" t="s">
        <v>1720</v>
      </c>
      <c r="K310" s="383" t="s">
        <v>1718</v>
      </c>
      <c r="L310" s="391" t="s">
        <v>290</v>
      </c>
      <c r="M310" s="243">
        <v>44834</v>
      </c>
      <c r="N310" s="243">
        <f t="shared" si="70"/>
        <v>44893</v>
      </c>
      <c r="O310" s="243">
        <v>44907</v>
      </c>
      <c r="P310" s="112" t="s">
        <v>1717</v>
      </c>
      <c r="Q310" s="54" t="s">
        <v>1715</v>
      </c>
      <c r="R310" s="96"/>
    </row>
    <row r="311" spans="2:18" ht="58.5" customHeight="1">
      <c r="B311" s="393" t="s">
        <v>1732</v>
      </c>
      <c r="C311" s="394" t="str">
        <f t="shared" ca="1" si="69"/>
        <v>受付中</v>
      </c>
      <c r="D311" s="394" t="s">
        <v>22</v>
      </c>
      <c r="E311" s="394" t="s">
        <v>22</v>
      </c>
      <c r="F311" s="394"/>
      <c r="G311" s="392" t="s">
        <v>1733</v>
      </c>
      <c r="H311" s="13" t="s">
        <v>1734</v>
      </c>
      <c r="I311" s="13" t="s">
        <v>1735</v>
      </c>
      <c r="J311" s="45" t="s">
        <v>1736</v>
      </c>
      <c r="K311" s="391" t="s">
        <v>290</v>
      </c>
      <c r="L311" s="391" t="s">
        <v>1737</v>
      </c>
      <c r="M311" s="243">
        <v>44930</v>
      </c>
      <c r="N311" s="243">
        <f t="shared" si="70"/>
        <v>44963</v>
      </c>
      <c r="O311" s="243">
        <v>44977</v>
      </c>
      <c r="P311" s="112" t="s">
        <v>1768</v>
      </c>
      <c r="Q311" s="54" t="s">
        <v>1738</v>
      </c>
      <c r="R311" s="96"/>
    </row>
    <row r="312" spans="2:18" ht="257.25" hidden="1" customHeight="1">
      <c r="B312" s="385" t="s">
        <v>1739</v>
      </c>
      <c r="C312" s="384" t="str">
        <f t="shared" ca="1" si="69"/>
        <v>要問合</v>
      </c>
      <c r="D312" s="384" t="s">
        <v>22</v>
      </c>
      <c r="E312" s="384" t="s">
        <v>22</v>
      </c>
      <c r="F312" s="384" t="s">
        <v>22</v>
      </c>
      <c r="G312" s="382" t="s">
        <v>1721</v>
      </c>
      <c r="H312" s="13" t="s">
        <v>1722</v>
      </c>
      <c r="I312" s="13" t="s">
        <v>1723</v>
      </c>
      <c r="J312" s="45">
        <v>1000</v>
      </c>
      <c r="K312" s="383" t="s">
        <v>1724</v>
      </c>
      <c r="L312" s="390" t="s">
        <v>290</v>
      </c>
      <c r="M312" s="243">
        <v>44904</v>
      </c>
      <c r="N312" s="243">
        <f t="shared" si="70"/>
        <v>44949</v>
      </c>
      <c r="O312" s="243">
        <v>44963</v>
      </c>
      <c r="P312" s="242" t="s">
        <v>1740</v>
      </c>
      <c r="Q312" s="54" t="s">
        <v>1725</v>
      </c>
      <c r="R312" s="96"/>
    </row>
    <row r="313" spans="2:18" ht="185.25" hidden="1" customHeight="1">
      <c r="B313" s="393" t="s">
        <v>1741</v>
      </c>
      <c r="C313" s="394" t="str">
        <f t="shared" ca="1" si="69"/>
        <v>終了</v>
      </c>
      <c r="D313" s="394" t="s">
        <v>22</v>
      </c>
      <c r="E313" s="394"/>
      <c r="F313" s="394"/>
      <c r="G313" s="392" t="s">
        <v>1742</v>
      </c>
      <c r="H313" s="13" t="s">
        <v>1743</v>
      </c>
      <c r="I313" s="13" t="s">
        <v>1745</v>
      </c>
      <c r="J313" s="45" t="s">
        <v>1744</v>
      </c>
      <c r="K313" s="391" t="s">
        <v>290</v>
      </c>
      <c r="L313" s="391" t="s">
        <v>290</v>
      </c>
      <c r="M313" s="243">
        <v>44805</v>
      </c>
      <c r="N313" s="243">
        <f t="shared" si="70"/>
        <v>44881</v>
      </c>
      <c r="O313" s="243">
        <v>44895</v>
      </c>
      <c r="P313" s="242" t="s">
        <v>1746</v>
      </c>
      <c r="Q313" s="54" t="s">
        <v>1747</v>
      </c>
      <c r="R313" s="96"/>
    </row>
    <row r="314" spans="2:18" ht="117.75" hidden="1" customHeight="1">
      <c r="B314" s="385" t="s">
        <v>1748</v>
      </c>
      <c r="C314" s="384" t="str">
        <f t="shared" ca="1" si="69"/>
        <v>終了</v>
      </c>
      <c r="D314" s="384"/>
      <c r="E314" s="384"/>
      <c r="F314" s="384" t="s">
        <v>22</v>
      </c>
      <c r="G314" s="392" t="s">
        <v>1749</v>
      </c>
      <c r="H314" s="13" t="s">
        <v>1750</v>
      </c>
      <c r="I314" s="13" t="s">
        <v>1751</v>
      </c>
      <c r="J314" s="45" t="s">
        <v>1000</v>
      </c>
      <c r="K314" s="383" t="s">
        <v>1752</v>
      </c>
      <c r="L314" s="383" t="s">
        <v>1753</v>
      </c>
      <c r="M314" s="243">
        <v>44866</v>
      </c>
      <c r="N314" s="243">
        <f t="shared" si="70"/>
        <v>44881</v>
      </c>
      <c r="O314" s="243">
        <v>44895</v>
      </c>
      <c r="P314" s="242" t="s">
        <v>1754</v>
      </c>
      <c r="Q314" s="54" t="s">
        <v>1932</v>
      </c>
      <c r="R314" s="96"/>
    </row>
    <row r="315" spans="2:18" ht="87.75" hidden="1" customHeight="1">
      <c r="B315" s="393" t="s">
        <v>1755</v>
      </c>
      <c r="C315" s="394" t="str">
        <f t="shared" ref="C315:C321" ca="1" si="71">IF($B$1&gt;O315, "終了", IF(O315 - $B$1 &lt;= 14, "要問合", "受付中"))</f>
        <v>終了</v>
      </c>
      <c r="D315" s="394" t="s">
        <v>22</v>
      </c>
      <c r="E315" s="394"/>
      <c r="F315" s="394"/>
      <c r="G315" s="392" t="s">
        <v>1756</v>
      </c>
      <c r="H315" s="13" t="s">
        <v>1757</v>
      </c>
      <c r="I315" s="13" t="s">
        <v>1758</v>
      </c>
      <c r="J315" s="45">
        <v>400</v>
      </c>
      <c r="K315" s="391" t="s">
        <v>1752</v>
      </c>
      <c r="L315" s="391" t="s">
        <v>290</v>
      </c>
      <c r="M315" s="243">
        <v>44845</v>
      </c>
      <c r="N315" s="243">
        <f t="shared" ref="N315:N321" si="72">O315-14</f>
        <v>44887</v>
      </c>
      <c r="O315" s="243">
        <v>44901</v>
      </c>
      <c r="P315" s="242" t="s">
        <v>1763</v>
      </c>
      <c r="Q315" s="54" t="s">
        <v>1933</v>
      </c>
      <c r="R315" s="96"/>
    </row>
    <row r="316" spans="2:18" ht="78" hidden="1" customHeight="1">
      <c r="B316" s="393" t="s">
        <v>1759</v>
      </c>
      <c r="C316" s="394" t="str">
        <f t="shared" ca="1" si="71"/>
        <v>終了</v>
      </c>
      <c r="D316" s="394" t="s">
        <v>22</v>
      </c>
      <c r="E316" s="394"/>
      <c r="F316" s="394"/>
      <c r="G316" s="392" t="s">
        <v>1760</v>
      </c>
      <c r="H316" s="13" t="s">
        <v>1761</v>
      </c>
      <c r="I316" s="13" t="s">
        <v>1762</v>
      </c>
      <c r="J316" s="45">
        <v>1000</v>
      </c>
      <c r="K316" s="391" t="s">
        <v>290</v>
      </c>
      <c r="L316" s="391" t="s">
        <v>290</v>
      </c>
      <c r="M316" s="243"/>
      <c r="N316" s="243">
        <f t="shared" si="72"/>
        <v>44899</v>
      </c>
      <c r="O316" s="243">
        <v>44913</v>
      </c>
      <c r="P316" s="242" t="s">
        <v>1763</v>
      </c>
      <c r="Q316" s="54" t="s">
        <v>1764</v>
      </c>
      <c r="R316" s="96"/>
    </row>
    <row r="317" spans="2:18" ht="66.75" customHeight="1">
      <c r="B317" s="393" t="s">
        <v>1765</v>
      </c>
      <c r="C317" s="394" t="str">
        <f t="shared" ca="1" si="71"/>
        <v>受付中</v>
      </c>
      <c r="D317" s="394" t="s">
        <v>22</v>
      </c>
      <c r="E317" s="394"/>
      <c r="F317" s="394"/>
      <c r="G317" s="392" t="s">
        <v>1760</v>
      </c>
      <c r="H317" s="13" t="s">
        <v>1766</v>
      </c>
      <c r="I317" s="13" t="s">
        <v>1762</v>
      </c>
      <c r="J317" s="45">
        <v>300</v>
      </c>
      <c r="K317" s="391" t="s">
        <v>290</v>
      </c>
      <c r="L317" s="391" t="s">
        <v>290</v>
      </c>
      <c r="M317" s="243"/>
      <c r="N317" s="243">
        <f t="shared" si="72"/>
        <v>44983</v>
      </c>
      <c r="O317" s="243">
        <v>44997</v>
      </c>
      <c r="P317" s="112" t="s">
        <v>1767</v>
      </c>
      <c r="Q317" s="54" t="s">
        <v>1764</v>
      </c>
      <c r="R317" s="96"/>
    </row>
    <row r="318" spans="2:18" ht="112.5" hidden="1" customHeight="1">
      <c r="B318" s="393" t="s">
        <v>1770</v>
      </c>
      <c r="C318" s="394" t="str">
        <f t="shared" ca="1" si="71"/>
        <v>終了</v>
      </c>
      <c r="D318" s="394"/>
      <c r="E318" s="394" t="s">
        <v>22</v>
      </c>
      <c r="F318" s="394"/>
      <c r="G318" s="395" t="s">
        <v>1772</v>
      </c>
      <c r="H318" s="13" t="s">
        <v>1773</v>
      </c>
      <c r="I318" s="13" t="s">
        <v>1778</v>
      </c>
      <c r="J318" s="233" t="s">
        <v>1776</v>
      </c>
      <c r="K318" s="396" t="s">
        <v>290</v>
      </c>
      <c r="L318" s="396" t="s">
        <v>1777</v>
      </c>
      <c r="M318" s="243"/>
      <c r="N318" s="243">
        <f t="shared" si="72"/>
        <v>44882</v>
      </c>
      <c r="O318" s="243">
        <v>44896</v>
      </c>
      <c r="P318" s="243" t="s">
        <v>1774</v>
      </c>
      <c r="Q318" s="54" t="s">
        <v>1771</v>
      </c>
      <c r="R318" s="96" t="s">
        <v>1775</v>
      </c>
    </row>
    <row r="319" spans="2:18" ht="127.5" hidden="1" customHeight="1">
      <c r="B319" s="393" t="s">
        <v>1779</v>
      </c>
      <c r="C319" s="394" t="str">
        <f t="shared" ca="1" si="71"/>
        <v>終了</v>
      </c>
      <c r="D319" s="394" t="s">
        <v>22</v>
      </c>
      <c r="E319" s="394"/>
      <c r="F319" s="394"/>
      <c r="G319" s="398" t="s">
        <v>1780</v>
      </c>
      <c r="H319" s="13" t="s">
        <v>1781</v>
      </c>
      <c r="I319" s="13" t="s">
        <v>1782</v>
      </c>
      <c r="J319" s="45" t="s">
        <v>1783</v>
      </c>
      <c r="K319" s="404" t="s">
        <v>290</v>
      </c>
      <c r="L319" s="404" t="s">
        <v>290</v>
      </c>
      <c r="M319" s="243">
        <v>44866</v>
      </c>
      <c r="N319" s="243">
        <f t="shared" si="72"/>
        <v>44943</v>
      </c>
      <c r="O319" s="243">
        <v>44957</v>
      </c>
      <c r="P319" s="242" t="s">
        <v>1784</v>
      </c>
      <c r="Q319" s="54" t="s">
        <v>1785</v>
      </c>
      <c r="R319" s="96"/>
    </row>
    <row r="320" spans="2:18" ht="198.75" customHeight="1">
      <c r="B320" s="393" t="s">
        <v>1786</v>
      </c>
      <c r="C320" s="394" t="str">
        <f t="shared" ca="1" si="71"/>
        <v>受付中</v>
      </c>
      <c r="D320" s="394" t="s">
        <v>22</v>
      </c>
      <c r="E320" s="394"/>
      <c r="F320" s="394"/>
      <c r="G320" s="398" t="s">
        <v>1787</v>
      </c>
      <c r="H320" s="13" t="s">
        <v>1788</v>
      </c>
      <c r="I320" s="13" t="s">
        <v>1789</v>
      </c>
      <c r="J320" s="45">
        <v>500</v>
      </c>
      <c r="K320" s="391" t="s">
        <v>1791</v>
      </c>
      <c r="L320" s="391" t="s">
        <v>1790</v>
      </c>
      <c r="M320" s="243">
        <v>44896</v>
      </c>
      <c r="N320" s="243">
        <f t="shared" si="72"/>
        <v>44971</v>
      </c>
      <c r="O320" s="243">
        <v>44985</v>
      </c>
      <c r="P320" s="242" t="s">
        <v>1796</v>
      </c>
      <c r="Q320" s="54" t="s">
        <v>1792</v>
      </c>
      <c r="R320" s="96"/>
    </row>
    <row r="321" spans="2:18" ht="235.5" customHeight="1">
      <c r="B321" s="393" t="s">
        <v>1793</v>
      </c>
      <c r="C321" s="394" t="str">
        <f t="shared" ca="1" si="71"/>
        <v>受付中</v>
      </c>
      <c r="D321" s="394" t="s">
        <v>22</v>
      </c>
      <c r="E321" s="394"/>
      <c r="F321" s="394"/>
      <c r="G321" s="398" t="s">
        <v>1787</v>
      </c>
      <c r="H321" s="13" t="s">
        <v>1794</v>
      </c>
      <c r="I321" s="13" t="s">
        <v>1795</v>
      </c>
      <c r="J321" s="45">
        <v>4000</v>
      </c>
      <c r="K321" s="401" t="s">
        <v>290</v>
      </c>
      <c r="L321" s="391"/>
      <c r="M321" s="243">
        <v>44896</v>
      </c>
      <c r="N321" s="243">
        <f t="shared" si="72"/>
        <v>45002</v>
      </c>
      <c r="O321" s="243">
        <v>45016</v>
      </c>
      <c r="P321" s="242" t="s">
        <v>1796</v>
      </c>
      <c r="Q321" s="54" t="s">
        <v>1974</v>
      </c>
      <c r="R321" s="96"/>
    </row>
    <row r="322" spans="2:18" ht="242.25" customHeight="1">
      <c r="B322" s="399" t="s">
        <v>1797</v>
      </c>
      <c r="C322" s="400" t="s">
        <v>853</v>
      </c>
      <c r="D322" s="400" t="s">
        <v>22</v>
      </c>
      <c r="E322" s="400" t="s">
        <v>22</v>
      </c>
      <c r="F322" s="400" t="s">
        <v>22</v>
      </c>
      <c r="G322" s="398" t="s">
        <v>1799</v>
      </c>
      <c r="H322" s="13" t="s">
        <v>1800</v>
      </c>
      <c r="I322" s="13" t="s">
        <v>1803</v>
      </c>
      <c r="J322" s="45">
        <v>1000</v>
      </c>
      <c r="K322" s="401" t="s">
        <v>290</v>
      </c>
      <c r="L322" s="397" t="s">
        <v>1801</v>
      </c>
      <c r="M322" s="243">
        <v>44866</v>
      </c>
      <c r="N322" s="243">
        <f t="shared" ref="N322:N325" si="73">O322-14</f>
        <v>44912</v>
      </c>
      <c r="O322" s="243">
        <v>44926</v>
      </c>
      <c r="P322" s="112" t="s">
        <v>1802</v>
      </c>
      <c r="Q322" s="54" t="s">
        <v>1798</v>
      </c>
      <c r="R322" s="96"/>
    </row>
    <row r="323" spans="2:18" ht="78" customHeight="1">
      <c r="B323" s="399" t="s">
        <v>1804</v>
      </c>
      <c r="C323" s="400" t="str">
        <f t="shared" ref="C323:C325" ca="1" si="74">IF($B$1&gt;O323, "終了", IF(O323 - $B$1 &lt;= 14, "要問合", "受付中"))</f>
        <v>受付中</v>
      </c>
      <c r="D323" s="400"/>
      <c r="E323" s="400" t="s">
        <v>22</v>
      </c>
      <c r="F323" s="400"/>
      <c r="G323" s="403" t="s">
        <v>1805</v>
      </c>
      <c r="H323" s="13" t="s">
        <v>1806</v>
      </c>
      <c r="I323" s="13" t="s">
        <v>1807</v>
      </c>
      <c r="J323" s="45">
        <v>2000</v>
      </c>
      <c r="K323" s="397" t="s">
        <v>1808</v>
      </c>
      <c r="L323" s="397" t="s">
        <v>1809</v>
      </c>
      <c r="M323" s="243"/>
      <c r="N323" s="243">
        <f t="shared" si="73"/>
        <v>45007</v>
      </c>
      <c r="O323" s="243">
        <v>45021</v>
      </c>
      <c r="P323" s="112" t="s">
        <v>1810</v>
      </c>
      <c r="Q323" s="54" t="s">
        <v>1811</v>
      </c>
      <c r="R323" s="96"/>
    </row>
    <row r="324" spans="2:18" ht="154.5" hidden="1" customHeight="1">
      <c r="B324" s="399" t="s">
        <v>1813</v>
      </c>
      <c r="C324" s="400" t="str">
        <f t="shared" ca="1" si="74"/>
        <v>終了</v>
      </c>
      <c r="D324" s="400" t="s">
        <v>22</v>
      </c>
      <c r="E324" s="400"/>
      <c r="F324" s="400"/>
      <c r="G324" s="403" t="s">
        <v>1814</v>
      </c>
      <c r="H324" s="13" t="s">
        <v>1815</v>
      </c>
      <c r="I324" s="13" t="s">
        <v>1818</v>
      </c>
      <c r="J324" s="45" t="s">
        <v>1816</v>
      </c>
      <c r="K324" s="402" t="s">
        <v>1809</v>
      </c>
      <c r="L324" s="402" t="s">
        <v>1809</v>
      </c>
      <c r="M324" s="243"/>
      <c r="N324" s="243">
        <f t="shared" si="73"/>
        <v>44879</v>
      </c>
      <c r="O324" s="243">
        <v>44893</v>
      </c>
      <c r="P324" s="112" t="s">
        <v>1817</v>
      </c>
      <c r="Q324" s="54" t="s">
        <v>1812</v>
      </c>
      <c r="R324" s="96" t="s">
        <v>1819</v>
      </c>
    </row>
    <row r="325" spans="2:18" ht="75.75" hidden="1" customHeight="1">
      <c r="B325" s="399" t="s">
        <v>1861</v>
      </c>
      <c r="C325" s="400" t="str">
        <f t="shared" ca="1" si="74"/>
        <v>終了</v>
      </c>
      <c r="D325" s="400"/>
      <c r="E325" s="406" t="s">
        <v>22</v>
      </c>
      <c r="F325" s="400"/>
      <c r="G325" s="483" t="s">
        <v>1862</v>
      </c>
      <c r="H325" s="13" t="s">
        <v>1976</v>
      </c>
      <c r="I325" s="13" t="s">
        <v>1863</v>
      </c>
      <c r="J325" s="45">
        <v>3000</v>
      </c>
      <c r="K325" s="405" t="s">
        <v>290</v>
      </c>
      <c r="L325" s="405" t="s">
        <v>290</v>
      </c>
      <c r="M325" s="243">
        <v>44866</v>
      </c>
      <c r="N325" s="243">
        <f t="shared" si="73"/>
        <v>44925</v>
      </c>
      <c r="O325" s="243">
        <v>44939</v>
      </c>
      <c r="P325" s="112" t="s">
        <v>1864</v>
      </c>
      <c r="Q325" s="54" t="s">
        <v>1865</v>
      </c>
      <c r="R325" s="96"/>
    </row>
    <row r="326" spans="2:18" ht="114" hidden="1" customHeight="1">
      <c r="B326" s="407" t="s">
        <v>1861</v>
      </c>
      <c r="C326" s="406" t="str">
        <f t="shared" ref="C326:C331" ca="1" si="75">IF($B$1&gt;O326, "終了", IF(O326 - $B$1 &lt;= 14, "要問合", "受付中"))</f>
        <v>終了</v>
      </c>
      <c r="D326" s="406"/>
      <c r="E326" s="406" t="s">
        <v>22</v>
      </c>
      <c r="F326" s="406"/>
      <c r="G326" s="484"/>
      <c r="H326" s="13" t="s">
        <v>1975</v>
      </c>
      <c r="I326" s="13" t="s">
        <v>1868</v>
      </c>
      <c r="J326" s="45" t="s">
        <v>1866</v>
      </c>
      <c r="K326" s="405" t="s">
        <v>1867</v>
      </c>
      <c r="L326" s="405" t="s">
        <v>290</v>
      </c>
      <c r="M326" s="243">
        <v>44866</v>
      </c>
      <c r="N326" s="243">
        <f t="shared" ref="N326:N331" si="76">O326-14</f>
        <v>44925</v>
      </c>
      <c r="O326" s="243">
        <v>44939</v>
      </c>
      <c r="P326" s="112" t="s">
        <v>1864</v>
      </c>
      <c r="Q326" s="54" t="s">
        <v>1865</v>
      </c>
      <c r="R326" s="96"/>
    </row>
    <row r="327" spans="2:18" ht="58.5" hidden="1" customHeight="1">
      <c r="B327" s="407" t="s">
        <v>1872</v>
      </c>
      <c r="C327" s="406" t="str">
        <f t="shared" ca="1" si="75"/>
        <v>終了</v>
      </c>
      <c r="D327" s="406"/>
      <c r="E327" s="406" t="s">
        <v>22</v>
      </c>
      <c r="F327" s="406"/>
      <c r="G327" s="485"/>
      <c r="H327" s="13" t="s">
        <v>1869</v>
      </c>
      <c r="I327" s="13" t="s">
        <v>1870</v>
      </c>
      <c r="J327" s="45">
        <v>1000</v>
      </c>
      <c r="K327" s="405" t="s">
        <v>1871</v>
      </c>
      <c r="L327" s="405" t="s">
        <v>290</v>
      </c>
      <c r="M327" s="243">
        <v>44866</v>
      </c>
      <c r="N327" s="243">
        <f t="shared" si="76"/>
        <v>44925</v>
      </c>
      <c r="O327" s="243">
        <v>44939</v>
      </c>
      <c r="P327" s="112" t="s">
        <v>1864</v>
      </c>
      <c r="Q327" s="54" t="s">
        <v>1865</v>
      </c>
      <c r="R327" s="96"/>
    </row>
    <row r="328" spans="2:18" ht="58.5" hidden="1" customHeight="1">
      <c r="B328" s="407" t="s">
        <v>1873</v>
      </c>
      <c r="C328" s="406" t="str">
        <f t="shared" ca="1" si="75"/>
        <v>終了</v>
      </c>
      <c r="D328" s="406"/>
      <c r="E328" s="409"/>
      <c r="F328" s="409" t="s">
        <v>22</v>
      </c>
      <c r="G328" s="483" t="s">
        <v>1874</v>
      </c>
      <c r="H328" s="13" t="s">
        <v>1878</v>
      </c>
      <c r="I328" s="13" t="s">
        <v>1876</v>
      </c>
      <c r="J328" s="45">
        <v>300</v>
      </c>
      <c r="K328" s="408" t="s">
        <v>1879</v>
      </c>
      <c r="L328" s="408" t="s">
        <v>290</v>
      </c>
      <c r="M328" s="243"/>
      <c r="N328" s="243">
        <f t="shared" si="76"/>
        <v>44922</v>
      </c>
      <c r="O328" s="243">
        <v>44936</v>
      </c>
      <c r="P328" s="112" t="s">
        <v>1864</v>
      </c>
      <c r="Q328" s="54" t="s">
        <v>1877</v>
      </c>
      <c r="R328" s="96" t="s">
        <v>1883</v>
      </c>
    </row>
    <row r="329" spans="2:18" ht="58.5" hidden="1" customHeight="1">
      <c r="B329" s="407" t="s">
        <v>1882</v>
      </c>
      <c r="C329" s="406" t="str">
        <f t="shared" ca="1" si="75"/>
        <v>終了</v>
      </c>
      <c r="D329" s="406"/>
      <c r="E329" s="409"/>
      <c r="F329" s="409" t="s">
        <v>22</v>
      </c>
      <c r="G329" s="485"/>
      <c r="H329" s="13" t="s">
        <v>1875</v>
      </c>
      <c r="I329" s="13" t="s">
        <v>1876</v>
      </c>
      <c r="J329" s="45">
        <v>500</v>
      </c>
      <c r="K329" s="410" t="s">
        <v>290</v>
      </c>
      <c r="L329" s="405" t="s">
        <v>1880</v>
      </c>
      <c r="M329" s="243"/>
      <c r="N329" s="243">
        <f t="shared" si="76"/>
        <v>44922</v>
      </c>
      <c r="O329" s="243">
        <v>44936</v>
      </c>
      <c r="P329" s="112" t="s">
        <v>1864</v>
      </c>
      <c r="Q329" s="54" t="s">
        <v>1881</v>
      </c>
      <c r="R329" s="96" t="s">
        <v>1884</v>
      </c>
    </row>
    <row r="330" spans="2:18" ht="143.25" hidden="1" customHeight="1">
      <c r="B330" s="407" t="s">
        <v>1885</v>
      </c>
      <c r="C330" s="406" t="str">
        <f t="shared" ca="1" si="75"/>
        <v>終了</v>
      </c>
      <c r="D330" s="406" t="s">
        <v>22</v>
      </c>
      <c r="E330" s="406" t="s">
        <v>22</v>
      </c>
      <c r="F330" s="406"/>
      <c r="G330" s="483" t="s">
        <v>1889</v>
      </c>
      <c r="H330" s="483" t="s">
        <v>1886</v>
      </c>
      <c r="I330" s="13" t="s">
        <v>1887</v>
      </c>
      <c r="J330" s="45">
        <v>200</v>
      </c>
      <c r="K330" s="410" t="s">
        <v>290</v>
      </c>
      <c r="L330" s="410" t="s">
        <v>290</v>
      </c>
      <c r="M330" s="243"/>
      <c r="N330" s="243">
        <f t="shared" si="76"/>
        <v>44886</v>
      </c>
      <c r="O330" s="243">
        <v>44900</v>
      </c>
      <c r="P330" s="242"/>
      <c r="Q330" s="54" t="s">
        <v>1890</v>
      </c>
      <c r="R330" s="96"/>
    </row>
    <row r="331" spans="2:18" ht="251.25" hidden="1" customHeight="1">
      <c r="B331" s="407" t="s">
        <v>1885</v>
      </c>
      <c r="C331" s="406" t="str">
        <f t="shared" ca="1" si="75"/>
        <v>終了</v>
      </c>
      <c r="D331" s="406" t="s">
        <v>22</v>
      </c>
      <c r="E331" s="406" t="s">
        <v>22</v>
      </c>
      <c r="F331" s="406"/>
      <c r="G331" s="485"/>
      <c r="H331" s="485"/>
      <c r="I331" s="13" t="s">
        <v>1888</v>
      </c>
      <c r="J331" s="45">
        <v>200</v>
      </c>
      <c r="K331" s="410" t="s">
        <v>290</v>
      </c>
      <c r="L331" s="413" t="s">
        <v>290</v>
      </c>
      <c r="M331" s="243"/>
      <c r="N331" s="243">
        <f t="shared" si="76"/>
        <v>44886</v>
      </c>
      <c r="O331" s="243">
        <v>44900</v>
      </c>
      <c r="P331" s="242"/>
      <c r="Q331" s="54" t="s">
        <v>1890</v>
      </c>
      <c r="R331" s="96"/>
    </row>
    <row r="332" spans="2:18" ht="108" hidden="1" customHeight="1">
      <c r="B332" s="412" t="s">
        <v>1892</v>
      </c>
      <c r="C332" s="411" t="str">
        <f t="shared" ref="C332:C336" ca="1" si="77">IF($B$1&gt;O332, "終了", IF(O332 - $B$1 &lt;= 14, "要問合", "受付中"))</f>
        <v>終了</v>
      </c>
      <c r="D332" s="411"/>
      <c r="E332" s="411" t="s">
        <v>22</v>
      </c>
      <c r="F332" s="411"/>
      <c r="G332" s="13" t="s">
        <v>1893</v>
      </c>
      <c r="H332" s="13" t="s">
        <v>1894</v>
      </c>
      <c r="I332" s="13" t="s">
        <v>1895</v>
      </c>
      <c r="J332" s="45">
        <v>200</v>
      </c>
      <c r="K332" s="413" t="s">
        <v>290</v>
      </c>
      <c r="L332" s="413" t="s">
        <v>290</v>
      </c>
      <c r="M332" s="243"/>
      <c r="N332" s="243">
        <f t="shared" ref="N332:N337" si="78">O332-14</f>
        <v>44916</v>
      </c>
      <c r="O332" s="243">
        <v>44930</v>
      </c>
      <c r="P332" s="242" t="s">
        <v>1896</v>
      </c>
      <c r="Q332" s="54" t="s">
        <v>1891</v>
      </c>
      <c r="R332" s="96"/>
    </row>
    <row r="333" spans="2:18" ht="58.5" customHeight="1">
      <c r="B333" s="412" t="s">
        <v>1897</v>
      </c>
      <c r="C333" s="411" t="str">
        <f t="shared" ca="1" si="77"/>
        <v>受付中</v>
      </c>
      <c r="D333" s="411"/>
      <c r="E333" s="411" t="s">
        <v>22</v>
      </c>
      <c r="F333" s="411"/>
      <c r="G333" s="13" t="s">
        <v>1898</v>
      </c>
      <c r="H333" s="13" t="s">
        <v>1899</v>
      </c>
      <c r="I333" s="13" t="s">
        <v>1900</v>
      </c>
      <c r="J333" s="45" t="s">
        <v>1901</v>
      </c>
      <c r="K333" s="413" t="s">
        <v>290</v>
      </c>
      <c r="L333" s="413" t="s">
        <v>290</v>
      </c>
      <c r="M333" s="243">
        <v>44866</v>
      </c>
      <c r="N333" s="243">
        <f t="shared" si="78"/>
        <v>44971</v>
      </c>
      <c r="O333" s="243">
        <v>44985</v>
      </c>
      <c r="P333" s="242"/>
      <c r="Q333" s="54" t="s">
        <v>1977</v>
      </c>
      <c r="R333" s="96"/>
    </row>
    <row r="334" spans="2:18" ht="58.5" hidden="1" customHeight="1">
      <c r="B334" s="412" t="s">
        <v>1902</v>
      </c>
      <c r="C334" s="411" t="str">
        <f t="shared" ca="1" si="77"/>
        <v>終了</v>
      </c>
      <c r="D334" s="411"/>
      <c r="E334" s="414" t="s">
        <v>22</v>
      </c>
      <c r="F334" s="411"/>
      <c r="G334" s="13" t="s">
        <v>1903</v>
      </c>
      <c r="H334" s="13" t="s">
        <v>1905</v>
      </c>
      <c r="I334" s="13" t="s">
        <v>1906</v>
      </c>
      <c r="J334" s="45">
        <v>300</v>
      </c>
      <c r="K334" s="410" t="s">
        <v>1907</v>
      </c>
      <c r="L334" s="413" t="s">
        <v>290</v>
      </c>
      <c r="M334" s="243">
        <v>44883</v>
      </c>
      <c r="N334" s="243">
        <f t="shared" si="78"/>
        <v>44887</v>
      </c>
      <c r="O334" s="243">
        <v>44901</v>
      </c>
      <c r="P334" s="242" t="s">
        <v>788</v>
      </c>
      <c r="Q334" s="54" t="s">
        <v>1904</v>
      </c>
      <c r="R334" s="96" t="s">
        <v>1908</v>
      </c>
    </row>
    <row r="335" spans="2:18" ht="149.25" hidden="1" customHeight="1">
      <c r="B335" s="412" t="s">
        <v>1910</v>
      </c>
      <c r="C335" s="411" t="str">
        <f t="shared" ca="1" si="77"/>
        <v>終了</v>
      </c>
      <c r="D335" s="411" t="s">
        <v>22</v>
      </c>
      <c r="E335" s="411" t="s">
        <v>22</v>
      </c>
      <c r="F335" s="411"/>
      <c r="G335" s="13" t="s">
        <v>1911</v>
      </c>
      <c r="H335" s="13" t="s">
        <v>1912</v>
      </c>
      <c r="I335" s="13" t="s">
        <v>1913</v>
      </c>
      <c r="J335" s="45">
        <v>10000</v>
      </c>
      <c r="K335" s="415" t="s">
        <v>290</v>
      </c>
      <c r="L335" s="415" t="s">
        <v>290</v>
      </c>
      <c r="M335" s="243">
        <v>44872</v>
      </c>
      <c r="N335" s="243">
        <f t="shared" si="78"/>
        <v>44895</v>
      </c>
      <c r="O335" s="243">
        <v>44909</v>
      </c>
      <c r="P335" s="242" t="s">
        <v>1070</v>
      </c>
      <c r="Q335" s="54" t="s">
        <v>1909</v>
      </c>
      <c r="R335" s="96"/>
    </row>
    <row r="336" spans="2:18" ht="72.75" hidden="1" customHeight="1">
      <c r="B336" s="412" t="s">
        <v>1915</v>
      </c>
      <c r="C336" s="411" t="str">
        <f t="shared" ca="1" si="77"/>
        <v>終了</v>
      </c>
      <c r="D336" s="411"/>
      <c r="E336" s="411"/>
      <c r="F336" s="411" t="s">
        <v>22</v>
      </c>
      <c r="G336" s="13" t="s">
        <v>1916</v>
      </c>
      <c r="H336" s="13" t="s">
        <v>1922</v>
      </c>
      <c r="I336" s="13" t="s">
        <v>1994</v>
      </c>
      <c r="J336" s="45" t="s">
        <v>1923</v>
      </c>
      <c r="K336" s="410" t="s">
        <v>1918</v>
      </c>
      <c r="L336" s="418" t="s">
        <v>290</v>
      </c>
      <c r="M336" s="243">
        <v>44909</v>
      </c>
      <c r="N336" s="243">
        <f t="shared" si="78"/>
        <v>44923</v>
      </c>
      <c r="O336" s="243">
        <v>44937</v>
      </c>
      <c r="P336" s="242" t="s">
        <v>949</v>
      </c>
      <c r="Q336" s="54" t="s">
        <v>2010</v>
      </c>
      <c r="R336" s="96" t="s">
        <v>1928</v>
      </c>
    </row>
    <row r="337" spans="2:18" ht="75" hidden="1" customHeight="1">
      <c r="B337" s="417" t="s">
        <v>1921</v>
      </c>
      <c r="C337" s="416" t="str">
        <f t="shared" ref="C337:C344" ca="1" si="79">IF($B$1&gt;O337, "終了", IF(O337 - $B$1 &lt;= 14, "要問合", "受付中"))</f>
        <v>要問合</v>
      </c>
      <c r="D337" s="416" t="s">
        <v>22</v>
      </c>
      <c r="E337" s="416"/>
      <c r="F337" s="416"/>
      <c r="G337" s="13" t="s">
        <v>1916</v>
      </c>
      <c r="H337" s="13" t="s">
        <v>1917</v>
      </c>
      <c r="I337" s="13" t="s">
        <v>1995</v>
      </c>
      <c r="J337" s="45" t="s">
        <v>1919</v>
      </c>
      <c r="K337" s="418" t="s">
        <v>1918</v>
      </c>
      <c r="L337" s="418" t="s">
        <v>290</v>
      </c>
      <c r="M337" s="243">
        <v>44567</v>
      </c>
      <c r="N337" s="243">
        <f t="shared" si="78"/>
        <v>44946</v>
      </c>
      <c r="O337" s="243">
        <v>44960</v>
      </c>
      <c r="P337" s="242" t="s">
        <v>1925</v>
      </c>
      <c r="Q337" s="54" t="s">
        <v>1924</v>
      </c>
      <c r="R337" s="96" t="s">
        <v>1920</v>
      </c>
    </row>
    <row r="338" spans="2:18" ht="238.5" hidden="1" customHeight="1">
      <c r="B338" s="417" t="s">
        <v>1930</v>
      </c>
      <c r="C338" s="416" t="str">
        <f t="shared" ca="1" si="79"/>
        <v>終了</v>
      </c>
      <c r="D338" s="416" t="s">
        <v>22</v>
      </c>
      <c r="E338" s="416" t="s">
        <v>22</v>
      </c>
      <c r="F338" s="416" t="s">
        <v>22</v>
      </c>
      <c r="G338" s="13" t="s">
        <v>1916</v>
      </c>
      <c r="H338" s="13" t="s">
        <v>1926</v>
      </c>
      <c r="I338" s="13" t="s">
        <v>1931</v>
      </c>
      <c r="J338" s="45" t="s">
        <v>1987</v>
      </c>
      <c r="K338" s="439" t="s">
        <v>290</v>
      </c>
      <c r="L338" s="439" t="s">
        <v>290</v>
      </c>
      <c r="M338" s="243">
        <v>44917</v>
      </c>
      <c r="N338" s="243">
        <f t="shared" ref="N338:N344" si="80">O338-14</f>
        <v>44931</v>
      </c>
      <c r="O338" s="243">
        <v>44945</v>
      </c>
      <c r="P338" s="242" t="s">
        <v>1925</v>
      </c>
      <c r="Q338" s="54" t="s">
        <v>1927</v>
      </c>
      <c r="R338" s="96" t="s">
        <v>1929</v>
      </c>
    </row>
    <row r="339" spans="2:18" ht="133.5" hidden="1" customHeight="1">
      <c r="B339" s="417" t="s">
        <v>1945</v>
      </c>
      <c r="C339" s="416" t="str">
        <f t="shared" ca="1" si="79"/>
        <v>要問合</v>
      </c>
      <c r="D339" s="416"/>
      <c r="E339" s="416" t="s">
        <v>22</v>
      </c>
      <c r="F339" s="416"/>
      <c r="G339" s="426" t="s">
        <v>1946</v>
      </c>
      <c r="H339" s="13" t="s">
        <v>1949</v>
      </c>
      <c r="I339" s="13" t="s">
        <v>1947</v>
      </c>
      <c r="J339" s="45" t="s">
        <v>1996</v>
      </c>
      <c r="K339" s="415" t="s">
        <v>1948</v>
      </c>
      <c r="L339" s="439" t="s">
        <v>290</v>
      </c>
      <c r="M339" s="243">
        <v>44883</v>
      </c>
      <c r="N339" s="243">
        <f t="shared" si="80"/>
        <v>44960</v>
      </c>
      <c r="O339" s="243">
        <v>44974</v>
      </c>
      <c r="P339" s="242" t="s">
        <v>1951</v>
      </c>
      <c r="Q339" s="54" t="s">
        <v>1950</v>
      </c>
      <c r="R339" s="96" t="s">
        <v>1997</v>
      </c>
    </row>
    <row r="340" spans="2:18" ht="83.25" hidden="1" customHeight="1">
      <c r="B340" s="417" t="s">
        <v>1952</v>
      </c>
      <c r="C340" s="416" t="str">
        <f t="shared" ca="1" si="79"/>
        <v>終了</v>
      </c>
      <c r="D340" s="416" t="s">
        <v>22</v>
      </c>
      <c r="E340" s="416"/>
      <c r="F340" s="416"/>
      <c r="G340" s="427" t="s">
        <v>1953</v>
      </c>
      <c r="H340" s="13" t="s">
        <v>1956</v>
      </c>
      <c r="I340" s="13" t="s">
        <v>2000</v>
      </c>
      <c r="J340" s="439" t="s">
        <v>290</v>
      </c>
      <c r="K340" s="415" t="s">
        <v>1998</v>
      </c>
      <c r="L340" s="439" t="s">
        <v>290</v>
      </c>
      <c r="M340" s="243">
        <v>44879</v>
      </c>
      <c r="N340" s="243">
        <f t="shared" si="80"/>
        <v>44925</v>
      </c>
      <c r="O340" s="243">
        <v>44939</v>
      </c>
      <c r="P340" s="242" t="s">
        <v>1954</v>
      </c>
      <c r="Q340" s="54" t="s">
        <v>1955</v>
      </c>
      <c r="R340" s="96" t="s">
        <v>1961</v>
      </c>
    </row>
    <row r="341" spans="2:18" ht="304.5" hidden="1" customHeight="1">
      <c r="B341" s="435" t="s">
        <v>1999</v>
      </c>
      <c r="C341" s="436" t="str">
        <f t="shared" ca="1" si="79"/>
        <v>終了</v>
      </c>
      <c r="D341" s="436" t="s">
        <v>22</v>
      </c>
      <c r="E341" s="436"/>
      <c r="F341" s="436"/>
      <c r="G341" s="433" t="s">
        <v>1953</v>
      </c>
      <c r="H341" s="13" t="s">
        <v>1956</v>
      </c>
      <c r="I341" s="13" t="s">
        <v>2009</v>
      </c>
      <c r="J341" s="45" t="s">
        <v>1957</v>
      </c>
      <c r="K341" s="439" t="s">
        <v>290</v>
      </c>
      <c r="L341" s="439" t="s">
        <v>290</v>
      </c>
      <c r="M341" s="243">
        <v>44879</v>
      </c>
      <c r="N341" s="243">
        <f t="shared" si="80"/>
        <v>44925</v>
      </c>
      <c r="O341" s="243">
        <v>44939</v>
      </c>
      <c r="P341" s="242" t="s">
        <v>1954</v>
      </c>
      <c r="Q341" s="54" t="s">
        <v>1955</v>
      </c>
      <c r="R341" s="96" t="s">
        <v>1961</v>
      </c>
    </row>
    <row r="342" spans="2:18" ht="148.5" hidden="1" customHeight="1">
      <c r="B342" s="435" t="s">
        <v>1999</v>
      </c>
      <c r="C342" s="437" t="str">
        <f t="shared" ca="1" si="79"/>
        <v>終了</v>
      </c>
      <c r="D342" s="436" t="s">
        <v>22</v>
      </c>
      <c r="E342" s="436"/>
      <c r="F342" s="436"/>
      <c r="G342" s="433" t="s">
        <v>1953</v>
      </c>
      <c r="H342" s="13" t="s">
        <v>1956</v>
      </c>
      <c r="I342" s="13" t="s">
        <v>2001</v>
      </c>
      <c r="J342" s="439" t="s">
        <v>290</v>
      </c>
      <c r="K342" s="439" t="s">
        <v>290</v>
      </c>
      <c r="L342" s="439" t="s">
        <v>290</v>
      </c>
      <c r="M342" s="243">
        <v>44879</v>
      </c>
      <c r="N342" s="243">
        <f t="shared" ref="N342" si="81">O342-14</f>
        <v>44925</v>
      </c>
      <c r="O342" s="243">
        <v>44939</v>
      </c>
      <c r="P342" s="242" t="s">
        <v>1954</v>
      </c>
      <c r="Q342" s="54" t="s">
        <v>1955</v>
      </c>
      <c r="R342" s="96" t="s">
        <v>1961</v>
      </c>
    </row>
    <row r="343" spans="2:18" ht="263.25" hidden="1" customHeight="1">
      <c r="B343" s="417" t="s">
        <v>1962</v>
      </c>
      <c r="C343" s="416" t="str">
        <f t="shared" ca="1" si="79"/>
        <v>終了</v>
      </c>
      <c r="D343" s="416" t="s">
        <v>22</v>
      </c>
      <c r="E343" s="416"/>
      <c r="F343" s="416"/>
      <c r="G343" s="427" t="s">
        <v>1958</v>
      </c>
      <c r="H343" s="13" t="s">
        <v>1956</v>
      </c>
      <c r="I343" s="13" t="s">
        <v>2002</v>
      </c>
      <c r="J343" s="233" t="s">
        <v>1959</v>
      </c>
      <c r="K343" s="415"/>
      <c r="L343" s="415" t="s">
        <v>1960</v>
      </c>
      <c r="M343" s="243">
        <v>44879</v>
      </c>
      <c r="N343" s="243">
        <f t="shared" si="80"/>
        <v>44925</v>
      </c>
      <c r="O343" s="243">
        <v>44939</v>
      </c>
      <c r="P343" s="242" t="s">
        <v>669</v>
      </c>
      <c r="Q343" s="54" t="s">
        <v>1955</v>
      </c>
      <c r="R343" s="96" t="s">
        <v>1961</v>
      </c>
    </row>
    <row r="344" spans="2:18" ht="288.75" hidden="1" customHeight="1">
      <c r="B344" s="417" t="s">
        <v>1963</v>
      </c>
      <c r="C344" s="416" t="str">
        <f t="shared" ca="1" si="79"/>
        <v>終了</v>
      </c>
      <c r="D344" s="416"/>
      <c r="E344" s="416" t="s">
        <v>22</v>
      </c>
      <c r="F344" s="416" t="s">
        <v>22</v>
      </c>
      <c r="G344" s="427" t="s">
        <v>1964</v>
      </c>
      <c r="H344" s="13" t="s">
        <v>1965</v>
      </c>
      <c r="I344" s="13" t="s">
        <v>2003</v>
      </c>
      <c r="J344" s="45">
        <v>700</v>
      </c>
      <c r="K344" s="415" t="s">
        <v>1967</v>
      </c>
      <c r="L344" s="415" t="s">
        <v>1968</v>
      </c>
      <c r="M344" s="243">
        <v>44872</v>
      </c>
      <c r="N344" s="243">
        <f t="shared" si="80"/>
        <v>44904</v>
      </c>
      <c r="O344" s="243">
        <v>44918</v>
      </c>
      <c r="P344" s="242" t="s">
        <v>1208</v>
      </c>
      <c r="Q344" s="54" t="s">
        <v>1966</v>
      </c>
      <c r="R344" s="96"/>
    </row>
    <row r="345" spans="2:18" ht="116.25" customHeight="1">
      <c r="B345" s="430" t="s">
        <v>1969</v>
      </c>
      <c r="C345" s="429" t="str">
        <f t="shared" ref="C345:C352" ca="1" si="82">IF($B$1&gt;O345, "終了", IF(O345 - $B$1 &lt;= 14, "要問合", "受付中"))</f>
        <v>受付中</v>
      </c>
      <c r="D345" s="429"/>
      <c r="E345" s="429" t="s">
        <v>22</v>
      </c>
      <c r="F345" s="429"/>
      <c r="G345" s="427" t="s">
        <v>2004</v>
      </c>
      <c r="H345" s="13" t="s">
        <v>1970</v>
      </c>
      <c r="I345" s="13" t="s">
        <v>2005</v>
      </c>
      <c r="J345" s="45">
        <v>1500</v>
      </c>
      <c r="K345" s="428" t="s">
        <v>1972</v>
      </c>
      <c r="L345" s="428" t="s">
        <v>1972</v>
      </c>
      <c r="M345" s="243"/>
      <c r="N345" s="243">
        <f t="shared" ref="N345:N352" si="83">O345-14</f>
        <v>44967</v>
      </c>
      <c r="O345" s="243">
        <v>44981</v>
      </c>
      <c r="P345" s="242" t="s">
        <v>1973</v>
      </c>
      <c r="Q345" s="54" t="s">
        <v>1971</v>
      </c>
      <c r="R345" s="96"/>
    </row>
    <row r="346" spans="2:18" ht="141" hidden="1" customHeight="1">
      <c r="B346" s="430" t="s">
        <v>1979</v>
      </c>
      <c r="C346" s="429" t="str">
        <f t="shared" ca="1" si="82"/>
        <v>終了</v>
      </c>
      <c r="D346" s="429" t="s">
        <v>22</v>
      </c>
      <c r="E346" s="429"/>
      <c r="F346" s="429"/>
      <c r="G346" s="434" t="s">
        <v>1980</v>
      </c>
      <c r="H346" s="13" t="s">
        <v>2006</v>
      </c>
      <c r="I346" s="13" t="s">
        <v>1981</v>
      </c>
      <c r="J346" s="45">
        <v>1500</v>
      </c>
      <c r="K346" s="431" t="s">
        <v>290</v>
      </c>
      <c r="L346" s="431" t="s">
        <v>290</v>
      </c>
      <c r="M346" s="243">
        <v>44866</v>
      </c>
      <c r="N346" s="243">
        <f t="shared" si="83"/>
        <v>44907</v>
      </c>
      <c r="O346" s="243">
        <v>44921</v>
      </c>
      <c r="P346" s="349">
        <v>44986</v>
      </c>
      <c r="Q346" s="54" t="s">
        <v>1986</v>
      </c>
      <c r="R346" s="96"/>
    </row>
    <row r="347" spans="2:18" ht="119.25" hidden="1" customHeight="1">
      <c r="B347" s="438" t="s">
        <v>1979</v>
      </c>
      <c r="C347" s="437" t="str">
        <f t="shared" ca="1" si="82"/>
        <v>終了</v>
      </c>
      <c r="D347" s="437" t="s">
        <v>22</v>
      </c>
      <c r="E347" s="437"/>
      <c r="F347" s="437"/>
      <c r="G347" s="13" t="s">
        <v>1980</v>
      </c>
      <c r="H347" s="13" t="s">
        <v>2007</v>
      </c>
      <c r="I347" s="13" t="s">
        <v>1982</v>
      </c>
      <c r="J347" s="45" t="s">
        <v>1983</v>
      </c>
      <c r="K347" s="428" t="s">
        <v>1984</v>
      </c>
      <c r="L347" s="431" t="s">
        <v>290</v>
      </c>
      <c r="M347" s="243">
        <v>44866</v>
      </c>
      <c r="N347" s="243">
        <f t="shared" si="83"/>
        <v>44907</v>
      </c>
      <c r="O347" s="243">
        <v>44921</v>
      </c>
      <c r="P347" s="349">
        <v>44986</v>
      </c>
      <c r="Q347" s="54" t="s">
        <v>1986</v>
      </c>
      <c r="R347" s="96"/>
    </row>
    <row r="348" spans="2:18" ht="123" hidden="1" customHeight="1">
      <c r="B348" s="430" t="s">
        <v>1979</v>
      </c>
      <c r="C348" s="429" t="str">
        <f t="shared" ca="1" si="82"/>
        <v>終了</v>
      </c>
      <c r="D348" s="429" t="s">
        <v>22</v>
      </c>
      <c r="E348" s="429"/>
      <c r="F348" s="429"/>
      <c r="G348" s="434" t="s">
        <v>1980</v>
      </c>
      <c r="H348" s="13" t="s">
        <v>2008</v>
      </c>
      <c r="I348" s="13" t="s">
        <v>1985</v>
      </c>
      <c r="J348" s="45">
        <v>1000</v>
      </c>
      <c r="K348" s="431" t="s">
        <v>290</v>
      </c>
      <c r="L348" s="431" t="s">
        <v>290</v>
      </c>
      <c r="M348" s="243">
        <v>44866</v>
      </c>
      <c r="N348" s="243">
        <f t="shared" si="83"/>
        <v>44907</v>
      </c>
      <c r="O348" s="243">
        <v>44921</v>
      </c>
      <c r="P348" s="349">
        <v>44986</v>
      </c>
      <c r="Q348" s="54" t="s">
        <v>1986</v>
      </c>
      <c r="R348" s="96"/>
    </row>
    <row r="349" spans="2:18" ht="215.25" customHeight="1">
      <c r="B349" s="430" t="s">
        <v>1988</v>
      </c>
      <c r="C349" s="429" t="str">
        <f t="shared" ca="1" si="82"/>
        <v>受付中</v>
      </c>
      <c r="D349" s="429" t="s">
        <v>22</v>
      </c>
      <c r="E349" s="429" t="s">
        <v>22</v>
      </c>
      <c r="F349" s="429"/>
      <c r="G349" s="427" t="s">
        <v>1989</v>
      </c>
      <c r="H349" s="13" t="s">
        <v>1990</v>
      </c>
      <c r="I349" s="13" t="s">
        <v>1993</v>
      </c>
      <c r="J349" s="45">
        <v>100</v>
      </c>
      <c r="K349" s="432" t="s">
        <v>290</v>
      </c>
      <c r="L349" s="432" t="s">
        <v>290</v>
      </c>
      <c r="M349" s="243"/>
      <c r="N349" s="243">
        <f t="shared" si="83"/>
        <v>44967</v>
      </c>
      <c r="O349" s="243">
        <v>44981</v>
      </c>
      <c r="P349" s="242" t="s">
        <v>1991</v>
      </c>
      <c r="Q349" s="54" t="s">
        <v>1992</v>
      </c>
      <c r="R349" s="96"/>
    </row>
    <row r="350" spans="2:18" ht="99.75" hidden="1" customHeight="1">
      <c r="B350" s="430" t="s">
        <v>2012</v>
      </c>
      <c r="C350" s="429" t="str">
        <f t="shared" ca="1" si="82"/>
        <v>要問合</v>
      </c>
      <c r="D350" s="429"/>
      <c r="E350" s="443" t="s">
        <v>22</v>
      </c>
      <c r="F350" s="429"/>
      <c r="G350" s="427" t="s">
        <v>2014</v>
      </c>
      <c r="H350" s="441" t="s">
        <v>2051</v>
      </c>
      <c r="I350" s="13" t="s">
        <v>2015</v>
      </c>
      <c r="J350" s="45">
        <v>2000</v>
      </c>
      <c r="K350" s="442" t="s">
        <v>290</v>
      </c>
      <c r="L350" s="442" t="s">
        <v>290</v>
      </c>
      <c r="M350" s="243">
        <v>44896</v>
      </c>
      <c r="N350" s="243">
        <f t="shared" si="83"/>
        <v>44955</v>
      </c>
      <c r="O350" s="243">
        <v>44969</v>
      </c>
      <c r="P350" s="242" t="s">
        <v>2016</v>
      </c>
      <c r="Q350" s="54" t="s">
        <v>2017</v>
      </c>
      <c r="R350" s="96"/>
    </row>
    <row r="351" spans="2:18" ht="179.25" hidden="1" customHeight="1">
      <c r="B351" s="430" t="s">
        <v>2013</v>
      </c>
      <c r="C351" s="429" t="str">
        <f t="shared" ca="1" si="82"/>
        <v>終了</v>
      </c>
      <c r="D351" s="429"/>
      <c r="E351" s="429" t="s">
        <v>22</v>
      </c>
      <c r="F351" s="448" t="s">
        <v>22</v>
      </c>
      <c r="G351" s="427" t="s">
        <v>2052</v>
      </c>
      <c r="H351" s="13" t="s">
        <v>2022</v>
      </c>
      <c r="I351" s="13" t="s">
        <v>2018</v>
      </c>
      <c r="J351" s="45" t="s">
        <v>2021</v>
      </c>
      <c r="K351" s="442" t="s">
        <v>290</v>
      </c>
      <c r="L351" s="442" t="s">
        <v>290</v>
      </c>
      <c r="M351" s="243"/>
      <c r="N351" s="243">
        <f t="shared" si="83"/>
        <v>44925</v>
      </c>
      <c r="O351" s="243">
        <v>44939</v>
      </c>
      <c r="P351" s="242" t="s">
        <v>2019</v>
      </c>
      <c r="Q351" s="54" t="s">
        <v>2020</v>
      </c>
      <c r="R351" s="96"/>
    </row>
    <row r="352" spans="2:18" ht="269.25" hidden="1" customHeight="1">
      <c r="B352" s="430" t="s">
        <v>2023</v>
      </c>
      <c r="C352" s="429" t="str">
        <f t="shared" ca="1" si="82"/>
        <v>終了</v>
      </c>
      <c r="D352" s="429" t="s">
        <v>22</v>
      </c>
      <c r="E352" s="445" t="s">
        <v>22</v>
      </c>
      <c r="F352" s="445" t="s">
        <v>22</v>
      </c>
      <c r="G352" s="427" t="s">
        <v>2024</v>
      </c>
      <c r="H352" s="13" t="s">
        <v>2025</v>
      </c>
      <c r="I352" s="13" t="s">
        <v>2027</v>
      </c>
      <c r="J352" s="447" t="s">
        <v>290</v>
      </c>
      <c r="K352" s="447" t="s">
        <v>290</v>
      </c>
      <c r="L352" s="451" t="s">
        <v>290</v>
      </c>
      <c r="M352" s="243">
        <v>44883</v>
      </c>
      <c r="N352" s="243">
        <f t="shared" si="83"/>
        <v>44930</v>
      </c>
      <c r="O352" s="243">
        <v>44944</v>
      </c>
      <c r="P352" s="242"/>
      <c r="Q352" s="54" t="s">
        <v>2050</v>
      </c>
      <c r="R352" s="96" t="s">
        <v>2026</v>
      </c>
    </row>
    <row r="353" spans="2:18" ht="148.5" customHeight="1">
      <c r="B353" s="444" t="s">
        <v>2028</v>
      </c>
      <c r="C353" s="443" t="str">
        <f t="shared" ref="C353:C367" ca="1" si="84">IF($B$1&gt;O353, "終了", IF(O353 - $B$1 &lt;= 14, "要問合", "受付中"))</f>
        <v>受付中</v>
      </c>
      <c r="D353" s="443"/>
      <c r="E353" s="443" t="s">
        <v>22</v>
      </c>
      <c r="F353" s="443"/>
      <c r="G353" s="441" t="s">
        <v>2029</v>
      </c>
      <c r="H353" s="13" t="s">
        <v>2030</v>
      </c>
      <c r="I353" s="13" t="s">
        <v>2031</v>
      </c>
      <c r="J353" s="45" t="s">
        <v>2032</v>
      </c>
      <c r="K353" s="447" t="s">
        <v>290</v>
      </c>
      <c r="L353" s="451" t="s">
        <v>290</v>
      </c>
      <c r="M353" s="243">
        <v>44927</v>
      </c>
      <c r="N353" s="243">
        <f t="shared" ref="N353:N366" si="85">O353-14</f>
        <v>44971</v>
      </c>
      <c r="O353" s="243">
        <v>44985</v>
      </c>
      <c r="P353" s="242" t="s">
        <v>1784</v>
      </c>
      <c r="Q353" s="54" t="s">
        <v>2033</v>
      </c>
      <c r="R353" s="96"/>
    </row>
    <row r="354" spans="2:18" ht="85.5" hidden="1" customHeight="1">
      <c r="B354" s="444" t="s">
        <v>2034</v>
      </c>
      <c r="C354" s="443" t="str">
        <f t="shared" ca="1" si="84"/>
        <v>終了</v>
      </c>
      <c r="D354" s="443"/>
      <c r="E354" s="443"/>
      <c r="F354" s="446" t="s">
        <v>22</v>
      </c>
      <c r="G354" s="441" t="s">
        <v>2035</v>
      </c>
      <c r="H354" s="13" t="s">
        <v>2036</v>
      </c>
      <c r="I354" s="13" t="s">
        <v>2046</v>
      </c>
      <c r="J354" s="45" t="s">
        <v>2040</v>
      </c>
      <c r="K354" s="442" t="s">
        <v>2037</v>
      </c>
      <c r="L354" s="451" t="s">
        <v>290</v>
      </c>
      <c r="M354" s="243"/>
      <c r="N354" s="243">
        <f t="shared" si="85"/>
        <v>44907</v>
      </c>
      <c r="O354" s="243">
        <v>44921</v>
      </c>
      <c r="P354" s="242" t="s">
        <v>2038</v>
      </c>
      <c r="Q354" s="54" t="s">
        <v>2039</v>
      </c>
      <c r="R354" s="96"/>
    </row>
    <row r="355" spans="2:18" ht="89.25" customHeight="1">
      <c r="B355" s="444" t="s">
        <v>2041</v>
      </c>
      <c r="C355" s="443" t="str">
        <f t="shared" ca="1" si="84"/>
        <v>受付中</v>
      </c>
      <c r="D355" s="443"/>
      <c r="E355" s="443"/>
      <c r="F355" s="443" t="s">
        <v>22</v>
      </c>
      <c r="G355" s="441" t="s">
        <v>2042</v>
      </c>
      <c r="H355" s="13" t="s">
        <v>2043</v>
      </c>
      <c r="I355" s="13" t="s">
        <v>2047</v>
      </c>
      <c r="J355" s="45" t="s">
        <v>2048</v>
      </c>
      <c r="K355" s="442" t="s">
        <v>2049</v>
      </c>
      <c r="L355" s="451" t="s">
        <v>290</v>
      </c>
      <c r="M355" s="243">
        <v>44896</v>
      </c>
      <c r="N355" s="243">
        <f t="shared" si="85"/>
        <v>45032</v>
      </c>
      <c r="O355" s="243">
        <v>45046</v>
      </c>
      <c r="P355" s="242" t="s">
        <v>2044</v>
      </c>
      <c r="Q355" s="54" t="s">
        <v>2045</v>
      </c>
      <c r="R355" s="96"/>
    </row>
    <row r="356" spans="2:18" ht="75.75" hidden="1" customHeight="1">
      <c r="B356" s="444" t="s">
        <v>2058</v>
      </c>
      <c r="C356" s="443" t="str">
        <f t="shared" ca="1" si="84"/>
        <v>要問合</v>
      </c>
      <c r="D356" s="450" t="s">
        <v>22</v>
      </c>
      <c r="E356" s="443"/>
      <c r="F356" s="450" t="s">
        <v>22</v>
      </c>
      <c r="G356" s="441" t="s">
        <v>2054</v>
      </c>
      <c r="H356" s="13" t="s">
        <v>2055</v>
      </c>
      <c r="I356" s="13" t="s">
        <v>2056</v>
      </c>
      <c r="J356" s="45">
        <v>1500</v>
      </c>
      <c r="K356" s="442" t="s">
        <v>2057</v>
      </c>
      <c r="L356" s="449" t="s">
        <v>290</v>
      </c>
      <c r="M356" s="243">
        <v>44887</v>
      </c>
      <c r="N356" s="243">
        <f t="shared" si="85"/>
        <v>44952</v>
      </c>
      <c r="O356" s="243">
        <v>44966</v>
      </c>
      <c r="P356" s="112" t="s">
        <v>1702</v>
      </c>
      <c r="Q356" s="54" t="s">
        <v>2053</v>
      </c>
      <c r="R356" s="96"/>
    </row>
    <row r="357" spans="2:18" ht="71.25" hidden="1" customHeight="1">
      <c r="B357" s="444" t="s">
        <v>2059</v>
      </c>
      <c r="C357" s="443" t="str">
        <f t="shared" ca="1" si="84"/>
        <v>終了</v>
      </c>
      <c r="D357" s="443" t="s">
        <v>22</v>
      </c>
      <c r="E357" s="443"/>
      <c r="F357" s="443"/>
      <c r="G357" s="441" t="s">
        <v>2060</v>
      </c>
      <c r="H357" s="13" t="s">
        <v>2061</v>
      </c>
      <c r="I357" s="13" t="s">
        <v>2063</v>
      </c>
      <c r="J357" s="45">
        <v>500</v>
      </c>
      <c r="K357" s="442" t="s">
        <v>2066</v>
      </c>
      <c r="L357" s="452" t="s">
        <v>290</v>
      </c>
      <c r="M357" s="243">
        <v>44896</v>
      </c>
      <c r="N357" s="243">
        <f t="shared" si="85"/>
        <v>44943</v>
      </c>
      <c r="O357" s="243">
        <v>44957</v>
      </c>
      <c r="P357" s="242" t="s">
        <v>2064</v>
      </c>
      <c r="Q357" s="54" t="s">
        <v>2062</v>
      </c>
      <c r="R357" s="96" t="s">
        <v>2065</v>
      </c>
    </row>
    <row r="358" spans="2:18" ht="84" hidden="1" customHeight="1">
      <c r="B358" s="444" t="s">
        <v>2067</v>
      </c>
      <c r="C358" s="443" t="str">
        <f t="shared" ca="1" si="84"/>
        <v>終了</v>
      </c>
      <c r="D358" s="443"/>
      <c r="E358" s="443" t="s">
        <v>22</v>
      </c>
      <c r="F358" s="462" t="s">
        <v>22</v>
      </c>
      <c r="G358" s="441" t="s">
        <v>2068</v>
      </c>
      <c r="H358" s="13" t="s">
        <v>2073</v>
      </c>
      <c r="I358" s="13" t="s">
        <v>2072</v>
      </c>
      <c r="J358" s="45">
        <v>3000</v>
      </c>
      <c r="K358" s="442" t="s">
        <v>2069</v>
      </c>
      <c r="L358" s="461" t="s">
        <v>290</v>
      </c>
      <c r="M358" s="243">
        <v>44835</v>
      </c>
      <c r="N358" s="243">
        <f t="shared" si="85"/>
        <v>44926</v>
      </c>
      <c r="O358" s="243">
        <v>44940</v>
      </c>
      <c r="P358" s="242" t="s">
        <v>2071</v>
      </c>
      <c r="Q358" s="54" t="s">
        <v>2070</v>
      </c>
      <c r="R358" s="96"/>
    </row>
    <row r="359" spans="2:18" ht="138" hidden="1" customHeight="1">
      <c r="B359" s="444" t="s">
        <v>2074</v>
      </c>
      <c r="C359" s="443" t="str">
        <f t="shared" ca="1" si="84"/>
        <v>終了</v>
      </c>
      <c r="D359" s="443"/>
      <c r="E359" s="443" t="s">
        <v>2079</v>
      </c>
      <c r="F359" s="443"/>
      <c r="G359" s="453" t="s">
        <v>2075</v>
      </c>
      <c r="H359" s="13" t="s">
        <v>2076</v>
      </c>
      <c r="I359" s="13" t="s">
        <v>2138</v>
      </c>
      <c r="J359" s="45">
        <v>1000</v>
      </c>
      <c r="K359" s="454" t="s">
        <v>290</v>
      </c>
      <c r="L359" s="454" t="s">
        <v>290</v>
      </c>
      <c r="M359" s="243">
        <v>44896</v>
      </c>
      <c r="N359" s="243">
        <f t="shared" si="85"/>
        <v>44943</v>
      </c>
      <c r="O359" s="243">
        <v>44957</v>
      </c>
      <c r="P359" s="242" t="s">
        <v>2077</v>
      </c>
      <c r="Q359" s="54" t="s">
        <v>2078</v>
      </c>
      <c r="R359" s="96"/>
    </row>
    <row r="360" spans="2:18" ht="237.75" hidden="1" customHeight="1">
      <c r="B360" s="444" t="s">
        <v>2080</v>
      </c>
      <c r="C360" s="443" t="str">
        <f t="shared" ca="1" si="84"/>
        <v>終了</v>
      </c>
      <c r="D360" s="443"/>
      <c r="E360" s="443"/>
      <c r="F360" s="443" t="s">
        <v>22</v>
      </c>
      <c r="G360" s="455" t="s">
        <v>2081</v>
      </c>
      <c r="H360" s="13" t="s">
        <v>2082</v>
      </c>
      <c r="I360" s="13" t="s">
        <v>2084</v>
      </c>
      <c r="J360" s="45" t="s">
        <v>2085</v>
      </c>
      <c r="K360" s="454" t="s">
        <v>290</v>
      </c>
      <c r="L360" s="442" t="s">
        <v>24</v>
      </c>
      <c r="M360" s="243"/>
      <c r="N360" s="243">
        <f t="shared" si="85"/>
        <v>44938</v>
      </c>
      <c r="O360" s="243">
        <v>44952</v>
      </c>
      <c r="P360" s="242" t="s">
        <v>2086</v>
      </c>
      <c r="Q360" s="54" t="s">
        <v>2083</v>
      </c>
      <c r="R360" s="96"/>
    </row>
    <row r="361" spans="2:18" ht="58.5" hidden="1" customHeight="1">
      <c r="B361" s="444" t="s">
        <v>2087</v>
      </c>
      <c r="C361" s="443" t="str">
        <f t="shared" ca="1" si="84"/>
        <v>終了</v>
      </c>
      <c r="D361" s="443"/>
      <c r="E361" s="443"/>
      <c r="F361" s="443" t="s">
        <v>22</v>
      </c>
      <c r="G361" s="455" t="s">
        <v>2088</v>
      </c>
      <c r="H361" s="13" t="s">
        <v>2089</v>
      </c>
      <c r="I361" s="13" t="s">
        <v>2091</v>
      </c>
      <c r="J361" s="45">
        <v>500</v>
      </c>
      <c r="K361" s="456" t="s">
        <v>290</v>
      </c>
      <c r="L361" s="461" t="s">
        <v>290</v>
      </c>
      <c r="M361" s="243">
        <v>44896</v>
      </c>
      <c r="N361" s="243">
        <f t="shared" si="85"/>
        <v>44937</v>
      </c>
      <c r="O361" s="243">
        <v>44951</v>
      </c>
      <c r="P361" s="242" t="s">
        <v>589</v>
      </c>
      <c r="Q361" s="54" t="s">
        <v>2090</v>
      </c>
      <c r="R361" s="96" t="s">
        <v>2092</v>
      </c>
    </row>
    <row r="362" spans="2:18" ht="58.5" customHeight="1">
      <c r="B362" s="444" t="s">
        <v>2093</v>
      </c>
      <c r="C362" s="443" t="str">
        <f t="shared" ca="1" si="84"/>
        <v>受付中</v>
      </c>
      <c r="D362" s="443"/>
      <c r="E362" s="443" t="s">
        <v>22</v>
      </c>
      <c r="F362" s="443"/>
      <c r="G362" s="455" t="s">
        <v>1898</v>
      </c>
      <c r="H362" s="13" t="s">
        <v>2094</v>
      </c>
      <c r="I362" s="13" t="s">
        <v>1900</v>
      </c>
      <c r="J362" s="45" t="s">
        <v>2096</v>
      </c>
      <c r="K362" s="461" t="s">
        <v>290</v>
      </c>
      <c r="L362" s="461" t="s">
        <v>290</v>
      </c>
      <c r="M362" s="243">
        <v>44866</v>
      </c>
      <c r="N362" s="243">
        <f t="shared" si="85"/>
        <v>44971</v>
      </c>
      <c r="O362" s="243">
        <v>44985</v>
      </c>
      <c r="P362" s="242"/>
      <c r="Q362" s="54" t="s">
        <v>2095</v>
      </c>
      <c r="R362" s="96"/>
    </row>
    <row r="363" spans="2:18" ht="210.75" hidden="1" customHeight="1">
      <c r="B363" s="444" t="s">
        <v>2097</v>
      </c>
      <c r="C363" s="443" t="str">
        <f t="shared" ca="1" si="84"/>
        <v>終了</v>
      </c>
      <c r="D363" s="443" t="s">
        <v>22</v>
      </c>
      <c r="E363" s="443" t="s">
        <v>22</v>
      </c>
      <c r="F363" s="443"/>
      <c r="G363" s="455" t="s">
        <v>675</v>
      </c>
      <c r="H363" s="13" t="s">
        <v>2099</v>
      </c>
      <c r="I363" s="13" t="s">
        <v>2100</v>
      </c>
      <c r="J363" s="45"/>
      <c r="K363" s="461" t="s">
        <v>290</v>
      </c>
      <c r="L363" s="461" t="s">
        <v>290</v>
      </c>
      <c r="M363" s="243"/>
      <c r="N363" s="243">
        <f t="shared" si="85"/>
        <v>44932</v>
      </c>
      <c r="O363" s="243">
        <v>44946</v>
      </c>
      <c r="P363" s="112" t="s">
        <v>2101</v>
      </c>
      <c r="Q363" s="54" t="s">
        <v>2098</v>
      </c>
      <c r="R363" s="96"/>
    </row>
    <row r="364" spans="2:18" ht="128.25" customHeight="1">
      <c r="B364" s="444" t="s">
        <v>2102</v>
      </c>
      <c r="C364" s="443" t="str">
        <f t="shared" ca="1" si="84"/>
        <v>受付中</v>
      </c>
      <c r="D364" s="443" t="s">
        <v>22</v>
      </c>
      <c r="E364" s="443"/>
      <c r="F364" s="443" t="s">
        <v>22</v>
      </c>
      <c r="G364" s="455" t="s">
        <v>2103</v>
      </c>
      <c r="H364" s="13" t="s">
        <v>2105</v>
      </c>
      <c r="I364" s="13" t="s">
        <v>2106</v>
      </c>
      <c r="J364" s="45">
        <v>500</v>
      </c>
      <c r="K364" s="442" t="s">
        <v>2107</v>
      </c>
      <c r="L364" s="442" t="s">
        <v>2108</v>
      </c>
      <c r="M364" s="243"/>
      <c r="N364" s="243">
        <f t="shared" si="85"/>
        <v>44971</v>
      </c>
      <c r="O364" s="243">
        <v>44985</v>
      </c>
      <c r="P364" s="242" t="s">
        <v>2109</v>
      </c>
      <c r="Q364" s="54" t="s">
        <v>2104</v>
      </c>
      <c r="R364" s="96" t="s">
        <v>2110</v>
      </c>
    </row>
    <row r="365" spans="2:18" ht="133.5" hidden="1" customHeight="1">
      <c r="B365" s="444" t="s">
        <v>2112</v>
      </c>
      <c r="C365" s="443" t="str">
        <f t="shared" ca="1" si="84"/>
        <v>終了</v>
      </c>
      <c r="D365" s="443"/>
      <c r="E365" s="443" t="s">
        <v>22</v>
      </c>
      <c r="F365" s="443"/>
      <c r="G365" s="455" t="s">
        <v>2113</v>
      </c>
      <c r="H365" s="13" t="s">
        <v>2114</v>
      </c>
      <c r="I365" s="13" t="s">
        <v>2115</v>
      </c>
      <c r="J365" s="45" t="s">
        <v>2116</v>
      </c>
      <c r="K365" s="461" t="s">
        <v>290</v>
      </c>
      <c r="L365" s="461" t="s">
        <v>290</v>
      </c>
      <c r="M365" s="243">
        <v>44896</v>
      </c>
      <c r="N365" s="243">
        <f t="shared" si="85"/>
        <v>44943</v>
      </c>
      <c r="O365" s="243">
        <v>44957</v>
      </c>
      <c r="P365" s="242" t="s">
        <v>669</v>
      </c>
      <c r="Q365" s="54" t="s">
        <v>2111</v>
      </c>
      <c r="R365" s="96"/>
    </row>
    <row r="366" spans="2:18" ht="72" customHeight="1">
      <c r="B366" s="444" t="s">
        <v>2117</v>
      </c>
      <c r="C366" s="443" t="str">
        <f t="shared" ca="1" si="84"/>
        <v>受付中</v>
      </c>
      <c r="D366" s="460" t="s">
        <v>22</v>
      </c>
      <c r="E366" s="460" t="s">
        <v>22</v>
      </c>
      <c r="F366" s="443"/>
      <c r="G366" s="455" t="s">
        <v>2118</v>
      </c>
      <c r="H366" s="13" t="s">
        <v>2120</v>
      </c>
      <c r="I366" s="13" t="s">
        <v>2121</v>
      </c>
      <c r="J366" s="233" t="s">
        <v>2123</v>
      </c>
      <c r="K366" s="442" t="s">
        <v>2122</v>
      </c>
      <c r="L366" s="442" t="s">
        <v>2124</v>
      </c>
      <c r="M366" s="243">
        <v>44936</v>
      </c>
      <c r="N366" s="243">
        <f t="shared" si="85"/>
        <v>44971</v>
      </c>
      <c r="O366" s="243">
        <v>44985</v>
      </c>
      <c r="P366" s="242" t="s">
        <v>2125</v>
      </c>
      <c r="Q366" s="54" t="s">
        <v>2119</v>
      </c>
      <c r="R366" s="96"/>
    </row>
    <row r="367" spans="2:18" ht="75" customHeight="1">
      <c r="B367" s="444" t="s">
        <v>2129</v>
      </c>
      <c r="C367" s="443" t="str">
        <f t="shared" ca="1" si="84"/>
        <v>受付中</v>
      </c>
      <c r="D367" s="443"/>
      <c r="E367" s="443"/>
      <c r="F367" s="443" t="s">
        <v>22</v>
      </c>
      <c r="G367" s="455" t="s">
        <v>2118</v>
      </c>
      <c r="H367" s="13" t="s">
        <v>2126</v>
      </c>
      <c r="I367" s="13" t="s">
        <v>2127</v>
      </c>
      <c r="J367" s="233" t="s">
        <v>2123</v>
      </c>
      <c r="K367" s="459" t="s">
        <v>2122</v>
      </c>
      <c r="L367" s="459" t="s">
        <v>2124</v>
      </c>
      <c r="M367" s="243">
        <v>44936</v>
      </c>
      <c r="N367" s="243">
        <f t="shared" ref="N367" si="86">O367-14</f>
        <v>44971</v>
      </c>
      <c r="O367" s="243">
        <v>44985</v>
      </c>
      <c r="P367" s="242" t="s">
        <v>2125</v>
      </c>
      <c r="Q367" s="54" t="s">
        <v>2128</v>
      </c>
      <c r="R367" s="96"/>
    </row>
    <row r="368" spans="2:18" ht="149.25" customHeight="1">
      <c r="B368" s="457" t="s">
        <v>2130</v>
      </c>
      <c r="C368" s="458" t="str">
        <f t="shared" ref="C368:C373" ca="1" si="87">IF($B$1&gt;O368, "終了", IF(O368 - $B$1 &lt;= 14, "要問合", "受付中"))</f>
        <v>受付中</v>
      </c>
      <c r="D368" s="458" t="s">
        <v>22</v>
      </c>
      <c r="E368" s="458"/>
      <c r="F368" s="458"/>
      <c r="G368" s="455" t="s">
        <v>2131</v>
      </c>
      <c r="H368" s="13" t="s">
        <v>2137</v>
      </c>
      <c r="I368" s="13" t="s">
        <v>2132</v>
      </c>
      <c r="J368" s="45">
        <v>2000</v>
      </c>
      <c r="K368" s="456" t="s">
        <v>2133</v>
      </c>
      <c r="L368" s="456" t="s">
        <v>2134</v>
      </c>
      <c r="M368" s="243">
        <v>44958</v>
      </c>
      <c r="N368" s="243">
        <f t="shared" ref="N368:N373" si="88">O368-14</f>
        <v>44986</v>
      </c>
      <c r="O368" s="243">
        <v>45000</v>
      </c>
      <c r="P368" s="242" t="s">
        <v>2135</v>
      </c>
      <c r="Q368" s="54" t="s">
        <v>2136</v>
      </c>
      <c r="R368" s="96"/>
    </row>
    <row r="369" spans="2:18" ht="44.25" hidden="1" customHeight="1">
      <c r="B369" s="457" t="s">
        <v>2139</v>
      </c>
      <c r="C369" s="458" t="str">
        <f t="shared" ca="1" si="87"/>
        <v>要問合</v>
      </c>
      <c r="D369" s="458" t="s">
        <v>22</v>
      </c>
      <c r="E369" s="458" t="s">
        <v>22</v>
      </c>
      <c r="F369" s="458"/>
      <c r="G369" s="455" t="s">
        <v>2140</v>
      </c>
      <c r="H369" s="13" t="s">
        <v>2141</v>
      </c>
      <c r="I369" s="13" t="s">
        <v>2142</v>
      </c>
      <c r="J369" s="45" t="s">
        <v>2143</v>
      </c>
      <c r="K369" s="469" t="s">
        <v>290</v>
      </c>
      <c r="L369" s="469" t="s">
        <v>290</v>
      </c>
      <c r="M369" s="243">
        <v>44939</v>
      </c>
      <c r="N369" s="243">
        <f t="shared" si="88"/>
        <v>44956</v>
      </c>
      <c r="O369" s="243">
        <v>44970</v>
      </c>
      <c r="P369" s="242"/>
      <c r="Q369" s="54" t="s">
        <v>2149</v>
      </c>
      <c r="R369" s="96"/>
    </row>
    <row r="370" spans="2:18" ht="38.25" hidden="1" customHeight="1">
      <c r="B370" s="457" t="s">
        <v>2139</v>
      </c>
      <c r="C370" s="458" t="str">
        <f t="shared" ca="1" si="87"/>
        <v>要問合</v>
      </c>
      <c r="D370" s="458" t="s">
        <v>22</v>
      </c>
      <c r="E370" s="458" t="s">
        <v>22</v>
      </c>
      <c r="F370" s="458"/>
      <c r="G370" s="455"/>
      <c r="H370" s="13"/>
      <c r="I370" s="13"/>
      <c r="J370" s="45" t="s">
        <v>2144</v>
      </c>
      <c r="K370" s="469" t="s">
        <v>290</v>
      </c>
      <c r="L370" s="469" t="s">
        <v>290</v>
      </c>
      <c r="M370" s="243">
        <v>44939</v>
      </c>
      <c r="N370" s="243">
        <f t="shared" si="88"/>
        <v>44960</v>
      </c>
      <c r="O370" s="243">
        <v>44974</v>
      </c>
      <c r="P370" s="242"/>
      <c r="Q370" s="54"/>
      <c r="R370" s="96"/>
    </row>
    <row r="371" spans="2:18" ht="156" hidden="1" customHeight="1">
      <c r="B371" s="457" t="s">
        <v>2145</v>
      </c>
      <c r="C371" s="458" t="str">
        <f t="shared" ca="1" si="87"/>
        <v>要問合</v>
      </c>
      <c r="D371" s="458" t="s">
        <v>22</v>
      </c>
      <c r="E371" s="458" t="s">
        <v>22</v>
      </c>
      <c r="F371" s="458"/>
      <c r="G371" s="455" t="s">
        <v>2147</v>
      </c>
      <c r="H371" s="13" t="s">
        <v>2148</v>
      </c>
      <c r="I371" s="13" t="s">
        <v>2153</v>
      </c>
      <c r="J371" s="45">
        <v>1000</v>
      </c>
      <c r="K371" s="456" t="s">
        <v>2150</v>
      </c>
      <c r="L371" s="469" t="s">
        <v>290</v>
      </c>
      <c r="M371" s="243">
        <v>44904</v>
      </c>
      <c r="N371" s="243">
        <f t="shared" si="88"/>
        <v>44949</v>
      </c>
      <c r="O371" s="243">
        <v>44963</v>
      </c>
      <c r="P371" s="242" t="s">
        <v>2152</v>
      </c>
      <c r="Q371" s="54" t="s">
        <v>2146</v>
      </c>
      <c r="R371" s="96"/>
    </row>
    <row r="372" spans="2:18" ht="58.5" customHeight="1">
      <c r="B372" s="457" t="s">
        <v>2151</v>
      </c>
      <c r="C372" s="458" t="str">
        <f t="shared" ca="1" si="87"/>
        <v>受付中</v>
      </c>
      <c r="D372" s="458" t="s">
        <v>22</v>
      </c>
      <c r="E372" s="458" t="s">
        <v>22</v>
      </c>
      <c r="F372" s="458" t="s">
        <v>22</v>
      </c>
      <c r="G372" s="455" t="s">
        <v>2155</v>
      </c>
      <c r="H372" s="13" t="s">
        <v>2156</v>
      </c>
      <c r="I372" s="13"/>
      <c r="J372" s="45" t="s">
        <v>2158</v>
      </c>
      <c r="K372" s="469" t="s">
        <v>290</v>
      </c>
      <c r="L372" s="469" t="s">
        <v>290</v>
      </c>
      <c r="M372" s="243">
        <v>44911</v>
      </c>
      <c r="N372" s="243">
        <f t="shared" si="88"/>
        <v>44971</v>
      </c>
      <c r="O372" s="243">
        <v>44985</v>
      </c>
      <c r="P372" s="242"/>
      <c r="Q372" s="54" t="s">
        <v>2157</v>
      </c>
      <c r="R372" s="96" t="s">
        <v>2159</v>
      </c>
    </row>
    <row r="373" spans="2:18" ht="24" customHeight="1">
      <c r="B373" s="457" t="s">
        <v>2154</v>
      </c>
      <c r="C373" s="458" t="str">
        <f t="shared" ca="1" si="87"/>
        <v>受付中</v>
      </c>
      <c r="D373" s="500" t="s">
        <v>22</v>
      </c>
      <c r="E373" s="500" t="s">
        <v>22</v>
      </c>
      <c r="F373" s="500"/>
      <c r="G373" s="576" t="s">
        <v>2162</v>
      </c>
      <c r="H373" s="483" t="s">
        <v>2160</v>
      </c>
      <c r="I373" s="13" t="s">
        <v>2163</v>
      </c>
      <c r="J373" s="45">
        <v>10000</v>
      </c>
      <c r="K373" s="456" t="s">
        <v>2174</v>
      </c>
      <c r="L373" s="456" t="s">
        <v>2175</v>
      </c>
      <c r="M373" s="468">
        <v>44932</v>
      </c>
      <c r="N373" s="243">
        <f t="shared" si="88"/>
        <v>44986</v>
      </c>
      <c r="O373" s="243">
        <v>45000</v>
      </c>
      <c r="P373" s="242" t="s">
        <v>2176</v>
      </c>
      <c r="Q373" s="54" t="s">
        <v>2161</v>
      </c>
      <c r="R373" s="96"/>
    </row>
    <row r="374" spans="2:18" ht="24" customHeight="1">
      <c r="B374" s="471" t="s">
        <v>2154</v>
      </c>
      <c r="C374" s="463" t="str">
        <f t="shared" ref="C374:C378" ca="1" si="89">IF($B$1&gt;O374, "終了", IF(O374 - $B$1 &lt;= 14, "要問合", "受付中"))</f>
        <v>受付中</v>
      </c>
      <c r="D374" s="516"/>
      <c r="E374" s="516"/>
      <c r="F374" s="516"/>
      <c r="G374" s="577"/>
      <c r="H374" s="484"/>
      <c r="I374" s="13" t="s">
        <v>2164</v>
      </c>
      <c r="J374" s="45">
        <v>10000</v>
      </c>
      <c r="K374" s="467" t="s">
        <v>2174</v>
      </c>
      <c r="L374" s="469" t="s">
        <v>24</v>
      </c>
      <c r="M374" s="468">
        <v>44932</v>
      </c>
      <c r="N374" s="243">
        <f t="shared" ref="N374:N378" si="90">O374-14</f>
        <v>44986</v>
      </c>
      <c r="O374" s="243">
        <v>45000</v>
      </c>
      <c r="P374" s="242" t="s">
        <v>2176</v>
      </c>
      <c r="Q374" s="54" t="s">
        <v>2161</v>
      </c>
      <c r="R374" s="96"/>
    </row>
    <row r="375" spans="2:18" ht="51.75" customHeight="1">
      <c r="B375" s="471" t="s">
        <v>2154</v>
      </c>
      <c r="C375" s="463" t="str">
        <f t="shared" ca="1" si="89"/>
        <v>受付中</v>
      </c>
      <c r="D375" s="516"/>
      <c r="E375" s="516"/>
      <c r="F375" s="516"/>
      <c r="G375" s="577"/>
      <c r="H375" s="484"/>
      <c r="I375" s="13" t="s">
        <v>2178</v>
      </c>
      <c r="J375" s="45">
        <v>2000</v>
      </c>
      <c r="K375" s="467" t="s">
        <v>2177</v>
      </c>
      <c r="L375" s="469" t="s">
        <v>24</v>
      </c>
      <c r="M375" s="468">
        <v>44932</v>
      </c>
      <c r="N375" s="243">
        <f t="shared" si="90"/>
        <v>44986</v>
      </c>
      <c r="O375" s="243">
        <v>45000</v>
      </c>
      <c r="P375" s="242" t="s">
        <v>2176</v>
      </c>
      <c r="Q375" s="54" t="s">
        <v>2161</v>
      </c>
      <c r="R375" s="96"/>
    </row>
    <row r="376" spans="2:18" ht="38.25" customHeight="1">
      <c r="B376" s="471" t="s">
        <v>2154</v>
      </c>
      <c r="C376" s="463" t="str">
        <f t="shared" ca="1" si="89"/>
        <v>受付中</v>
      </c>
      <c r="D376" s="516"/>
      <c r="E376" s="516"/>
      <c r="F376" s="516"/>
      <c r="G376" s="577"/>
      <c r="H376" s="484"/>
      <c r="I376" s="13" t="s">
        <v>2179</v>
      </c>
      <c r="J376" s="45">
        <v>3000</v>
      </c>
      <c r="K376" s="469" t="s">
        <v>290</v>
      </c>
      <c r="L376" s="469" t="s">
        <v>24</v>
      </c>
      <c r="M376" s="468">
        <v>44932</v>
      </c>
      <c r="N376" s="243">
        <f t="shared" si="90"/>
        <v>44986</v>
      </c>
      <c r="O376" s="243">
        <v>45000</v>
      </c>
      <c r="P376" s="242" t="s">
        <v>2176</v>
      </c>
      <c r="Q376" s="54" t="s">
        <v>2161</v>
      </c>
      <c r="R376" s="96" t="s">
        <v>2180</v>
      </c>
    </row>
    <row r="377" spans="2:18" ht="24" customHeight="1">
      <c r="B377" s="471" t="s">
        <v>2154</v>
      </c>
      <c r="C377" s="463" t="str">
        <f t="shared" ca="1" si="89"/>
        <v>受付中</v>
      </c>
      <c r="D377" s="516"/>
      <c r="E377" s="516"/>
      <c r="F377" s="516"/>
      <c r="G377" s="577"/>
      <c r="H377" s="484"/>
      <c r="I377" s="13" t="s">
        <v>2165</v>
      </c>
      <c r="J377" s="45">
        <v>2000</v>
      </c>
      <c r="K377" s="467" t="s">
        <v>2177</v>
      </c>
      <c r="L377" s="469" t="s">
        <v>24</v>
      </c>
      <c r="M377" s="468">
        <v>44932</v>
      </c>
      <c r="N377" s="243">
        <f t="shared" si="90"/>
        <v>44986</v>
      </c>
      <c r="O377" s="243">
        <v>45000</v>
      </c>
      <c r="P377" s="242" t="s">
        <v>2176</v>
      </c>
      <c r="Q377" s="54" t="s">
        <v>2161</v>
      </c>
      <c r="R377" s="96"/>
    </row>
    <row r="378" spans="2:18" ht="38.25" customHeight="1">
      <c r="B378" s="471" t="s">
        <v>2154</v>
      </c>
      <c r="C378" s="463" t="str">
        <f t="shared" ca="1" si="89"/>
        <v>受付中</v>
      </c>
      <c r="D378" s="516"/>
      <c r="E378" s="516"/>
      <c r="F378" s="516"/>
      <c r="G378" s="577"/>
      <c r="H378" s="484"/>
      <c r="I378" s="13" t="s">
        <v>2166</v>
      </c>
      <c r="J378" s="45">
        <v>3000</v>
      </c>
      <c r="K378" s="469" t="s">
        <v>290</v>
      </c>
      <c r="L378" s="469" t="s">
        <v>24</v>
      </c>
      <c r="M378" s="468">
        <v>44932</v>
      </c>
      <c r="N378" s="243">
        <f t="shared" si="90"/>
        <v>44986</v>
      </c>
      <c r="O378" s="243">
        <v>45000</v>
      </c>
      <c r="P378" s="242" t="s">
        <v>2176</v>
      </c>
      <c r="Q378" s="54" t="s">
        <v>2161</v>
      </c>
      <c r="R378" s="96" t="s">
        <v>2180</v>
      </c>
    </row>
    <row r="379" spans="2:18" ht="24" customHeight="1">
      <c r="B379" s="471" t="s">
        <v>2154</v>
      </c>
      <c r="C379" s="465" t="str">
        <f t="shared" ref="C379:C386" ca="1" si="91">IF($B$1&gt;O379, "終了", IF(O379 - $B$1 &lt;= 14, "要問合", "受付中"))</f>
        <v>受付中</v>
      </c>
      <c r="D379" s="516"/>
      <c r="E379" s="516"/>
      <c r="F379" s="516"/>
      <c r="G379" s="577"/>
      <c r="H379" s="484"/>
      <c r="I379" s="13" t="s">
        <v>2167</v>
      </c>
      <c r="J379" s="45">
        <v>2000</v>
      </c>
      <c r="K379" s="467" t="s">
        <v>2177</v>
      </c>
      <c r="L379" s="469" t="s">
        <v>24</v>
      </c>
      <c r="M379" s="468">
        <v>44932</v>
      </c>
      <c r="N379" s="243">
        <f t="shared" ref="N379:N386" si="92">O379-14</f>
        <v>44986</v>
      </c>
      <c r="O379" s="243">
        <v>45000</v>
      </c>
      <c r="P379" s="242" t="s">
        <v>2176</v>
      </c>
      <c r="Q379" s="54" t="s">
        <v>2161</v>
      </c>
      <c r="R379" s="96"/>
    </row>
    <row r="380" spans="2:18" ht="54.75" customHeight="1">
      <c r="B380" s="471" t="s">
        <v>2154</v>
      </c>
      <c r="C380" s="465" t="str">
        <f t="shared" ca="1" si="91"/>
        <v>受付中</v>
      </c>
      <c r="D380" s="516"/>
      <c r="E380" s="516"/>
      <c r="F380" s="516"/>
      <c r="G380" s="577"/>
      <c r="H380" s="484"/>
      <c r="I380" s="13" t="s">
        <v>2168</v>
      </c>
      <c r="J380" s="45">
        <v>3000</v>
      </c>
      <c r="K380" s="469" t="s">
        <v>290</v>
      </c>
      <c r="L380" s="469" t="s">
        <v>24</v>
      </c>
      <c r="M380" s="468">
        <v>44932</v>
      </c>
      <c r="N380" s="243">
        <f t="shared" si="92"/>
        <v>44986</v>
      </c>
      <c r="O380" s="243">
        <v>45000</v>
      </c>
      <c r="P380" s="242" t="s">
        <v>2176</v>
      </c>
      <c r="Q380" s="54" t="s">
        <v>2161</v>
      </c>
      <c r="R380" s="96" t="s">
        <v>2180</v>
      </c>
    </row>
    <row r="381" spans="2:18" ht="24" customHeight="1">
      <c r="B381" s="471" t="s">
        <v>2154</v>
      </c>
      <c r="C381" s="465" t="str">
        <f t="shared" ca="1" si="91"/>
        <v>受付中</v>
      </c>
      <c r="D381" s="516"/>
      <c r="E381" s="516"/>
      <c r="F381" s="516"/>
      <c r="G381" s="577"/>
      <c r="H381" s="484"/>
      <c r="I381" s="13" t="s">
        <v>2169</v>
      </c>
      <c r="J381" s="45">
        <v>50000</v>
      </c>
      <c r="K381" s="469" t="s">
        <v>290</v>
      </c>
      <c r="L381" s="469" t="s">
        <v>24</v>
      </c>
      <c r="M381" s="468">
        <v>44932</v>
      </c>
      <c r="N381" s="243">
        <f t="shared" si="92"/>
        <v>44977</v>
      </c>
      <c r="O381" s="243">
        <v>44991</v>
      </c>
      <c r="P381" s="242" t="s">
        <v>2176</v>
      </c>
      <c r="Q381" s="54" t="s">
        <v>2161</v>
      </c>
      <c r="R381" s="96" t="s">
        <v>2181</v>
      </c>
    </row>
    <row r="382" spans="2:18" ht="24" customHeight="1">
      <c r="B382" s="471" t="s">
        <v>2154</v>
      </c>
      <c r="C382" s="465" t="str">
        <f t="shared" ca="1" si="91"/>
        <v>受付中</v>
      </c>
      <c r="D382" s="516"/>
      <c r="E382" s="516"/>
      <c r="F382" s="516"/>
      <c r="G382" s="577"/>
      <c r="H382" s="484"/>
      <c r="I382" s="13" t="s">
        <v>2170</v>
      </c>
      <c r="J382" s="45">
        <v>2000</v>
      </c>
      <c r="K382" s="469" t="s">
        <v>290</v>
      </c>
      <c r="L382" s="464" t="s">
        <v>2182</v>
      </c>
      <c r="M382" s="468">
        <v>44932</v>
      </c>
      <c r="N382" s="243">
        <f t="shared" si="92"/>
        <v>44977</v>
      </c>
      <c r="O382" s="243">
        <v>44991</v>
      </c>
      <c r="P382" s="242" t="s">
        <v>2176</v>
      </c>
      <c r="Q382" s="54" t="s">
        <v>2161</v>
      </c>
      <c r="R382" s="96"/>
    </row>
    <row r="383" spans="2:18" ht="24" customHeight="1">
      <c r="B383" s="471" t="s">
        <v>2154</v>
      </c>
      <c r="C383" s="465" t="str">
        <f t="shared" ca="1" si="91"/>
        <v>受付中</v>
      </c>
      <c r="D383" s="516"/>
      <c r="E383" s="516"/>
      <c r="F383" s="516"/>
      <c r="G383" s="577"/>
      <c r="H383" s="484"/>
      <c r="I383" s="13" t="s">
        <v>2171</v>
      </c>
      <c r="J383" s="45">
        <v>5000</v>
      </c>
      <c r="K383" s="469" t="s">
        <v>290</v>
      </c>
      <c r="L383" s="467" t="s">
        <v>2182</v>
      </c>
      <c r="M383" s="468">
        <v>44932</v>
      </c>
      <c r="N383" s="243">
        <f t="shared" si="92"/>
        <v>44977</v>
      </c>
      <c r="O383" s="243">
        <v>44991</v>
      </c>
      <c r="P383" s="242" t="s">
        <v>2176</v>
      </c>
      <c r="Q383" s="54" t="s">
        <v>2161</v>
      </c>
      <c r="R383" s="96"/>
    </row>
    <row r="384" spans="2:18" ht="24" customHeight="1">
      <c r="B384" s="471" t="s">
        <v>2154</v>
      </c>
      <c r="C384" s="465" t="str">
        <f t="shared" ca="1" si="91"/>
        <v>受付中</v>
      </c>
      <c r="D384" s="516"/>
      <c r="E384" s="516"/>
      <c r="F384" s="516"/>
      <c r="G384" s="577"/>
      <c r="H384" s="484"/>
      <c r="I384" s="13" t="s">
        <v>2172</v>
      </c>
      <c r="J384" s="45">
        <v>10000</v>
      </c>
      <c r="K384" s="469" t="s">
        <v>290</v>
      </c>
      <c r="L384" s="467" t="s">
        <v>2182</v>
      </c>
      <c r="M384" s="468">
        <v>44932</v>
      </c>
      <c r="N384" s="243">
        <f t="shared" si="92"/>
        <v>44977</v>
      </c>
      <c r="O384" s="243">
        <v>44991</v>
      </c>
      <c r="P384" s="242" t="s">
        <v>2176</v>
      </c>
      <c r="Q384" s="54" t="s">
        <v>2161</v>
      </c>
      <c r="R384" s="96"/>
    </row>
    <row r="385" spans="2:18" ht="24" customHeight="1">
      <c r="B385" s="471" t="s">
        <v>2154</v>
      </c>
      <c r="C385" s="465" t="str">
        <f t="shared" ca="1" si="91"/>
        <v>受付中</v>
      </c>
      <c r="D385" s="501"/>
      <c r="E385" s="501"/>
      <c r="F385" s="501"/>
      <c r="G385" s="578"/>
      <c r="H385" s="485"/>
      <c r="I385" s="13" t="s">
        <v>2173</v>
      </c>
      <c r="J385" s="45">
        <v>30000</v>
      </c>
      <c r="K385" s="469" t="s">
        <v>290</v>
      </c>
      <c r="L385" s="469" t="s">
        <v>2182</v>
      </c>
      <c r="M385" s="243">
        <v>44932</v>
      </c>
      <c r="N385" s="243">
        <f t="shared" si="92"/>
        <v>44977</v>
      </c>
      <c r="O385" s="243">
        <v>44991</v>
      </c>
      <c r="P385" s="242" t="s">
        <v>2176</v>
      </c>
      <c r="Q385" s="54" t="s">
        <v>2161</v>
      </c>
      <c r="R385" s="96"/>
    </row>
    <row r="386" spans="2:18" ht="46.5" hidden="1" customHeight="1">
      <c r="B386" s="466" t="s">
        <v>2183</v>
      </c>
      <c r="C386" s="465" t="str">
        <f t="shared" ca="1" si="91"/>
        <v>要問合</v>
      </c>
      <c r="D386" s="465"/>
      <c r="E386" s="465" t="s">
        <v>22</v>
      </c>
      <c r="F386" s="465"/>
      <c r="G386" s="455" t="s">
        <v>2184</v>
      </c>
      <c r="H386" s="13" t="s">
        <v>2185</v>
      </c>
      <c r="I386" s="13" t="s">
        <v>2186</v>
      </c>
      <c r="J386" s="45">
        <v>1000</v>
      </c>
      <c r="K386" s="470" t="s">
        <v>290</v>
      </c>
      <c r="L386" s="470" t="s">
        <v>290</v>
      </c>
      <c r="M386" s="243">
        <v>44896</v>
      </c>
      <c r="N386" s="243">
        <f t="shared" si="92"/>
        <v>44953</v>
      </c>
      <c r="O386" s="243">
        <v>44967</v>
      </c>
      <c r="P386" s="242" t="s">
        <v>2187</v>
      </c>
      <c r="Q386" s="54" t="s">
        <v>2188</v>
      </c>
      <c r="R386" s="96" t="s">
        <v>2195</v>
      </c>
    </row>
    <row r="387" spans="2:18" ht="232.5" customHeight="1">
      <c r="B387" s="471" t="s">
        <v>2189</v>
      </c>
      <c r="C387" s="472" t="str">
        <f t="shared" ref="C387:C396" ca="1" si="93">IF($B$1&gt;O387, "終了", IF(O387 - $B$1 &lt;= 14, "要問合", "受付中"))</f>
        <v>受付中</v>
      </c>
      <c r="D387" s="472" t="s">
        <v>22</v>
      </c>
      <c r="E387" s="472" t="s">
        <v>22</v>
      </c>
      <c r="F387" s="472" t="s">
        <v>22</v>
      </c>
      <c r="G387" s="455" t="s">
        <v>2190</v>
      </c>
      <c r="H387" s="13" t="s">
        <v>2191</v>
      </c>
      <c r="I387" s="13" t="s">
        <v>2192</v>
      </c>
      <c r="J387" s="45">
        <v>1000</v>
      </c>
      <c r="K387" s="473" t="s">
        <v>290</v>
      </c>
      <c r="L387" s="473" t="s">
        <v>290</v>
      </c>
      <c r="M387" s="243"/>
      <c r="N387" s="243">
        <f t="shared" ref="N387:N394" si="94">O387-14</f>
        <v>44971</v>
      </c>
      <c r="O387" s="243">
        <v>44985</v>
      </c>
      <c r="P387" s="242" t="s">
        <v>2193</v>
      </c>
      <c r="Q387" s="54" t="s">
        <v>2215</v>
      </c>
      <c r="R387" s="96" t="s">
        <v>2194</v>
      </c>
    </row>
    <row r="388" spans="2:18" ht="57.75" customHeight="1">
      <c r="B388" s="471" t="s">
        <v>2196</v>
      </c>
      <c r="C388" s="472" t="str">
        <f t="shared" ca="1" si="93"/>
        <v>受付中</v>
      </c>
      <c r="D388" s="472" t="s">
        <v>22</v>
      </c>
      <c r="E388" s="472" t="s">
        <v>22</v>
      </c>
      <c r="F388" s="472" t="s">
        <v>22</v>
      </c>
      <c r="G388" s="455" t="s">
        <v>2197</v>
      </c>
      <c r="H388" s="13" t="s">
        <v>2198</v>
      </c>
      <c r="I388" s="13" t="s">
        <v>2201</v>
      </c>
      <c r="J388" s="45" t="s">
        <v>2200</v>
      </c>
      <c r="K388" s="473" t="s">
        <v>290</v>
      </c>
      <c r="L388" s="473" t="s">
        <v>290</v>
      </c>
      <c r="M388" s="243">
        <v>44959</v>
      </c>
      <c r="N388" s="243">
        <f t="shared" si="94"/>
        <v>44965</v>
      </c>
      <c r="O388" s="243">
        <v>44979</v>
      </c>
      <c r="P388" s="242" t="s">
        <v>2202</v>
      </c>
      <c r="Q388" s="54" t="s">
        <v>2199</v>
      </c>
      <c r="R388" s="96" t="s">
        <v>2203</v>
      </c>
    </row>
    <row r="389" spans="2:18" ht="126" hidden="1" customHeight="1">
      <c r="B389" s="471" t="s">
        <v>2210</v>
      </c>
      <c r="C389" s="472" t="str">
        <f t="shared" ca="1" si="93"/>
        <v>終了</v>
      </c>
      <c r="D389" s="472"/>
      <c r="E389" s="472" t="s">
        <v>22</v>
      </c>
      <c r="F389" s="472"/>
      <c r="G389" s="455" t="s">
        <v>2204</v>
      </c>
      <c r="H389" s="13" t="s">
        <v>2205</v>
      </c>
      <c r="I389" s="13" t="s">
        <v>2206</v>
      </c>
      <c r="J389" s="45"/>
      <c r="K389" s="470" t="s">
        <v>2207</v>
      </c>
      <c r="L389" s="473" t="s">
        <v>290</v>
      </c>
      <c r="M389" s="243">
        <v>44930</v>
      </c>
      <c r="N389" s="243">
        <f t="shared" si="94"/>
        <v>44939</v>
      </c>
      <c r="O389" s="243">
        <v>44953</v>
      </c>
      <c r="P389" s="242" t="s">
        <v>2209</v>
      </c>
      <c r="Q389" s="54" t="s">
        <v>2208</v>
      </c>
      <c r="R389" s="96"/>
    </row>
    <row r="390" spans="2:18" ht="165" customHeight="1">
      <c r="B390" s="471" t="s">
        <v>2211</v>
      </c>
      <c r="C390" s="472" t="str">
        <f t="shared" ca="1" si="93"/>
        <v>受付中</v>
      </c>
      <c r="D390" s="472" t="s">
        <v>22</v>
      </c>
      <c r="E390" s="472" t="s">
        <v>22</v>
      </c>
      <c r="F390" s="472"/>
      <c r="G390" s="455" t="s">
        <v>133</v>
      </c>
      <c r="H390" s="13" t="s">
        <v>2212</v>
      </c>
      <c r="I390" s="13" t="s">
        <v>2213</v>
      </c>
      <c r="J390" s="45">
        <v>4000</v>
      </c>
      <c r="K390" s="477" t="s">
        <v>981</v>
      </c>
      <c r="L390" s="473" t="s">
        <v>2217</v>
      </c>
      <c r="M390" s="243">
        <v>44930</v>
      </c>
      <c r="N390" s="243">
        <f t="shared" si="94"/>
        <v>44963</v>
      </c>
      <c r="O390" s="243">
        <v>44977</v>
      </c>
      <c r="P390" s="242" t="s">
        <v>2214</v>
      </c>
      <c r="Q390" s="54" t="s">
        <v>2216</v>
      </c>
      <c r="R390" s="96"/>
    </row>
    <row r="391" spans="2:18" ht="93.75" customHeight="1">
      <c r="B391" s="475" t="s">
        <v>2218</v>
      </c>
      <c r="C391" s="472" t="str">
        <f t="shared" ca="1" si="93"/>
        <v>受付中</v>
      </c>
      <c r="D391" s="500" t="s">
        <v>22</v>
      </c>
      <c r="E391" s="500" t="s">
        <v>22</v>
      </c>
      <c r="F391" s="472"/>
      <c r="G391" s="576" t="s">
        <v>2219</v>
      </c>
      <c r="H391" s="483" t="s">
        <v>2220</v>
      </c>
      <c r="I391" s="478" t="s">
        <v>2236</v>
      </c>
      <c r="J391" s="45">
        <v>1000</v>
      </c>
      <c r="K391" s="470" t="s">
        <v>2222</v>
      </c>
      <c r="L391" s="470" t="s">
        <v>2221</v>
      </c>
      <c r="M391" s="243"/>
      <c r="N391" s="243">
        <f t="shared" si="94"/>
        <v>45155</v>
      </c>
      <c r="O391" s="243">
        <v>45169</v>
      </c>
      <c r="P391" s="242"/>
      <c r="Q391" s="54" t="s">
        <v>2226</v>
      </c>
      <c r="R391" s="96"/>
    </row>
    <row r="392" spans="2:18" ht="104.25" customHeight="1">
      <c r="B392" s="475" t="s">
        <v>2218</v>
      </c>
      <c r="C392" s="472" t="str">
        <f t="shared" ca="1" si="93"/>
        <v>受付中</v>
      </c>
      <c r="D392" s="516"/>
      <c r="E392" s="516"/>
      <c r="F392" s="472"/>
      <c r="G392" s="577"/>
      <c r="H392" s="484"/>
      <c r="I392" s="13" t="s">
        <v>2227</v>
      </c>
      <c r="J392" s="45" t="s">
        <v>2223</v>
      </c>
      <c r="K392" s="474" t="s">
        <v>2222</v>
      </c>
      <c r="L392" s="470" t="s">
        <v>2221</v>
      </c>
      <c r="M392" s="243"/>
      <c r="N392" s="243">
        <f t="shared" si="94"/>
        <v>44971</v>
      </c>
      <c r="O392" s="243">
        <v>44985</v>
      </c>
      <c r="P392" s="112" t="s">
        <v>2232</v>
      </c>
      <c r="Q392" s="54" t="s">
        <v>2225</v>
      </c>
      <c r="R392" s="96" t="s">
        <v>2224</v>
      </c>
    </row>
    <row r="393" spans="2:18" ht="66" customHeight="1">
      <c r="B393" s="475" t="s">
        <v>2218</v>
      </c>
      <c r="C393" s="472" t="str">
        <f t="shared" ca="1" si="93"/>
        <v>受付中</v>
      </c>
      <c r="D393" s="516"/>
      <c r="E393" s="516"/>
      <c r="F393" s="472"/>
      <c r="G393" s="577"/>
      <c r="H393" s="484"/>
      <c r="I393" s="478" t="s">
        <v>2228</v>
      </c>
      <c r="J393" s="45">
        <v>100</v>
      </c>
      <c r="K393" s="474" t="s">
        <v>2222</v>
      </c>
      <c r="L393" s="470" t="s">
        <v>2231</v>
      </c>
      <c r="M393" s="243"/>
      <c r="N393" s="243">
        <f t="shared" si="94"/>
        <v>44971</v>
      </c>
      <c r="O393" s="243">
        <v>44985</v>
      </c>
      <c r="P393" s="112" t="s">
        <v>2232</v>
      </c>
      <c r="Q393" s="54" t="s">
        <v>2225</v>
      </c>
      <c r="R393" s="96" t="s">
        <v>2229</v>
      </c>
    </row>
    <row r="394" spans="2:18" ht="43.5" customHeight="1">
      <c r="B394" s="475" t="s">
        <v>2218</v>
      </c>
      <c r="C394" s="472" t="str">
        <f t="shared" ca="1" si="93"/>
        <v>受付中</v>
      </c>
      <c r="D394" s="501"/>
      <c r="E394" s="501"/>
      <c r="F394" s="472"/>
      <c r="G394" s="577"/>
      <c r="H394" s="485"/>
      <c r="I394" s="478" t="s">
        <v>2230</v>
      </c>
      <c r="J394" s="45">
        <v>400</v>
      </c>
      <c r="K394" s="474" t="s">
        <v>2231</v>
      </c>
      <c r="L394" s="470"/>
      <c r="M394" s="243"/>
      <c r="N394" s="243">
        <f t="shared" si="94"/>
        <v>44971</v>
      </c>
      <c r="O394" s="243">
        <v>44985</v>
      </c>
      <c r="P394" s="112" t="s">
        <v>2232</v>
      </c>
      <c r="Q394" s="54" t="s">
        <v>2225</v>
      </c>
      <c r="R394" s="96" t="s">
        <v>2233</v>
      </c>
    </row>
    <row r="395" spans="2:18" ht="48.75" customHeight="1">
      <c r="B395" s="475" t="s">
        <v>2218</v>
      </c>
      <c r="C395" s="472" t="str">
        <f t="shared" ca="1" si="93"/>
        <v>受付中</v>
      </c>
      <c r="D395" s="500" t="s">
        <v>22</v>
      </c>
      <c r="E395" s="500" t="s">
        <v>22</v>
      </c>
      <c r="F395" s="472"/>
      <c r="G395" s="577"/>
      <c r="H395" s="483" t="s">
        <v>2234</v>
      </c>
      <c r="I395" s="478" t="s">
        <v>2235</v>
      </c>
      <c r="J395" s="45">
        <v>1000</v>
      </c>
      <c r="K395" s="474" t="s">
        <v>2222</v>
      </c>
      <c r="L395" s="474" t="s">
        <v>2221</v>
      </c>
      <c r="M395" s="243"/>
      <c r="N395" s="243">
        <f t="shared" ref="N395:N398" si="95">O395-14</f>
        <v>45155</v>
      </c>
      <c r="O395" s="243">
        <v>45169</v>
      </c>
      <c r="P395" s="242"/>
      <c r="Q395" s="54" t="s">
        <v>2226</v>
      </c>
      <c r="R395" s="96"/>
    </row>
    <row r="396" spans="2:18" ht="48.75" customHeight="1">
      <c r="B396" s="475" t="s">
        <v>2218</v>
      </c>
      <c r="C396" s="472" t="str">
        <f t="shared" ca="1" si="93"/>
        <v>受付中</v>
      </c>
      <c r="D396" s="516"/>
      <c r="E396" s="516"/>
      <c r="F396" s="472"/>
      <c r="G396" s="577"/>
      <c r="H396" s="484"/>
      <c r="I396" s="13" t="s">
        <v>2227</v>
      </c>
      <c r="J396" s="45" t="s">
        <v>2223</v>
      </c>
      <c r="K396" s="474" t="s">
        <v>2222</v>
      </c>
      <c r="L396" s="474" t="s">
        <v>2221</v>
      </c>
      <c r="M396" s="243"/>
      <c r="N396" s="243">
        <f t="shared" si="95"/>
        <v>44971</v>
      </c>
      <c r="O396" s="243">
        <v>44985</v>
      </c>
      <c r="P396" s="112" t="s">
        <v>2232</v>
      </c>
      <c r="Q396" s="54" t="s">
        <v>2225</v>
      </c>
      <c r="R396" s="96" t="s">
        <v>2224</v>
      </c>
    </row>
    <row r="397" spans="2:18" ht="49.5" customHeight="1">
      <c r="B397" s="475" t="s">
        <v>2218</v>
      </c>
      <c r="C397" s="476" t="str">
        <f t="shared" ref="C397:C403" ca="1" si="96">IF($B$1&gt;O397, "終了", IF(O397 - $B$1 &lt;= 14, "要問合", "受付中"))</f>
        <v>受付中</v>
      </c>
      <c r="D397" s="516"/>
      <c r="E397" s="516"/>
      <c r="F397" s="476"/>
      <c r="G397" s="577"/>
      <c r="H397" s="484"/>
      <c r="I397" s="478" t="s">
        <v>2228</v>
      </c>
      <c r="J397" s="45">
        <v>100</v>
      </c>
      <c r="K397" s="474" t="s">
        <v>2222</v>
      </c>
      <c r="L397" s="474" t="s">
        <v>2231</v>
      </c>
      <c r="M397" s="243"/>
      <c r="N397" s="243">
        <f t="shared" si="95"/>
        <v>44971</v>
      </c>
      <c r="O397" s="243">
        <v>44985</v>
      </c>
      <c r="P397" s="112" t="s">
        <v>2232</v>
      </c>
      <c r="Q397" s="54" t="s">
        <v>2225</v>
      </c>
      <c r="R397" s="96" t="s">
        <v>2229</v>
      </c>
    </row>
    <row r="398" spans="2:18" ht="43.5" customHeight="1">
      <c r="B398" s="475" t="s">
        <v>2218</v>
      </c>
      <c r="C398" s="476" t="str">
        <f t="shared" ca="1" si="96"/>
        <v>受付中</v>
      </c>
      <c r="D398" s="501"/>
      <c r="E398" s="501"/>
      <c r="F398" s="476"/>
      <c r="G398" s="578"/>
      <c r="H398" s="485"/>
      <c r="I398" s="478" t="s">
        <v>2230</v>
      </c>
      <c r="J398" s="45">
        <v>400</v>
      </c>
      <c r="K398" s="474" t="s">
        <v>2231</v>
      </c>
      <c r="L398" s="479" t="s">
        <v>290</v>
      </c>
      <c r="M398" s="243"/>
      <c r="N398" s="243">
        <f t="shared" si="95"/>
        <v>44971</v>
      </c>
      <c r="O398" s="243">
        <v>44985</v>
      </c>
      <c r="P398" s="112" t="s">
        <v>2232</v>
      </c>
      <c r="Q398" s="54" t="s">
        <v>2225</v>
      </c>
      <c r="R398" s="96" t="s">
        <v>2233</v>
      </c>
    </row>
    <row r="399" spans="2:18" ht="65.25" customHeight="1">
      <c r="B399" s="475" t="s">
        <v>2237</v>
      </c>
      <c r="C399" s="476" t="str">
        <f t="shared" ca="1" si="96"/>
        <v>受付中</v>
      </c>
      <c r="D399" s="476"/>
      <c r="E399" s="476"/>
      <c r="F399" s="476" t="s">
        <v>22</v>
      </c>
      <c r="G399" s="455" t="s">
        <v>2238</v>
      </c>
      <c r="H399" s="13" t="s">
        <v>2239</v>
      </c>
      <c r="I399" s="13" t="s">
        <v>2240</v>
      </c>
      <c r="J399" s="45">
        <v>1000</v>
      </c>
      <c r="K399" s="479" t="s">
        <v>290</v>
      </c>
      <c r="L399" s="479" t="s">
        <v>290</v>
      </c>
      <c r="M399" s="243"/>
      <c r="N399" s="243">
        <f t="shared" ref="N399:N403" si="97">O399-14</f>
        <v>44971</v>
      </c>
      <c r="O399" s="243">
        <v>44985</v>
      </c>
      <c r="P399" s="242" t="s">
        <v>1784</v>
      </c>
      <c r="Q399" s="54" t="s">
        <v>2241</v>
      </c>
      <c r="R399" s="96"/>
    </row>
    <row r="400" spans="2:18" ht="73.5" customHeight="1">
      <c r="B400" s="475" t="s">
        <v>2242</v>
      </c>
      <c r="C400" s="476" t="str">
        <f t="shared" ca="1" si="96"/>
        <v>受付中</v>
      </c>
      <c r="D400" s="476" t="s">
        <v>22</v>
      </c>
      <c r="E400" s="476"/>
      <c r="F400" s="476"/>
      <c r="G400" s="455" t="s">
        <v>2243</v>
      </c>
      <c r="H400" s="13" t="s">
        <v>2244</v>
      </c>
      <c r="I400" s="13" t="s">
        <v>2245</v>
      </c>
      <c r="J400" s="45">
        <v>1000</v>
      </c>
      <c r="K400" s="474" t="s">
        <v>2246</v>
      </c>
      <c r="L400" s="474" t="s">
        <v>2247</v>
      </c>
      <c r="M400" s="243"/>
      <c r="N400" s="243">
        <f t="shared" si="97"/>
        <v>45047</v>
      </c>
      <c r="O400" s="243">
        <v>45061</v>
      </c>
      <c r="P400" s="242" t="s">
        <v>2248</v>
      </c>
      <c r="Q400" s="54" t="s">
        <v>2249</v>
      </c>
      <c r="R400" s="96"/>
    </row>
    <row r="401" spans="2:18" ht="54" customHeight="1">
      <c r="B401" s="475" t="s">
        <v>2250</v>
      </c>
      <c r="C401" s="476" t="str">
        <f t="shared" ca="1" si="96"/>
        <v>受付中</v>
      </c>
      <c r="D401" s="476"/>
      <c r="E401" s="476"/>
      <c r="F401" s="476" t="s">
        <v>22</v>
      </c>
      <c r="G401" s="455" t="s">
        <v>2252</v>
      </c>
      <c r="H401" s="13" t="s">
        <v>2253</v>
      </c>
      <c r="I401" s="13" t="s">
        <v>2254</v>
      </c>
      <c r="J401" s="45">
        <v>200</v>
      </c>
      <c r="K401" s="479" t="s">
        <v>290</v>
      </c>
      <c r="L401" s="479" t="s">
        <v>290</v>
      </c>
      <c r="M401" s="243">
        <v>44958</v>
      </c>
      <c r="N401" s="243">
        <f t="shared" si="97"/>
        <v>45002</v>
      </c>
      <c r="O401" s="243">
        <v>45016</v>
      </c>
      <c r="P401" s="242" t="s">
        <v>2256</v>
      </c>
      <c r="Q401" s="54" t="s">
        <v>2251</v>
      </c>
      <c r="R401" s="96" t="s">
        <v>2255</v>
      </c>
    </row>
    <row r="402" spans="2:18" ht="34.5" hidden="1" customHeight="1">
      <c r="B402" s="475"/>
      <c r="C402" s="476" t="str">
        <f t="shared" ca="1" si="96"/>
        <v>終了</v>
      </c>
      <c r="D402" s="476"/>
      <c r="E402" s="476"/>
      <c r="F402" s="476"/>
      <c r="G402" s="455"/>
      <c r="H402" s="13"/>
      <c r="I402" s="13"/>
      <c r="J402" s="45"/>
      <c r="K402" s="474"/>
      <c r="L402" s="474"/>
      <c r="M402" s="243"/>
      <c r="N402" s="243">
        <f t="shared" si="97"/>
        <v>-14</v>
      </c>
      <c r="O402" s="243"/>
      <c r="P402" s="242"/>
      <c r="Q402" s="54"/>
      <c r="R402" s="96"/>
    </row>
    <row r="403" spans="2:18" ht="34.5" hidden="1" customHeight="1">
      <c r="B403" s="475"/>
      <c r="C403" s="476" t="str">
        <f t="shared" ca="1" si="96"/>
        <v>終了</v>
      </c>
      <c r="D403" s="476"/>
      <c r="E403" s="476"/>
      <c r="F403" s="476"/>
      <c r="G403" s="455"/>
      <c r="H403" s="13"/>
      <c r="I403" s="13"/>
      <c r="J403" s="45"/>
      <c r="K403" s="474"/>
      <c r="L403" s="474"/>
      <c r="M403" s="243"/>
      <c r="N403" s="243">
        <f t="shared" si="97"/>
        <v>-14</v>
      </c>
      <c r="O403" s="243"/>
      <c r="P403" s="242"/>
      <c r="Q403" s="54"/>
      <c r="R403" s="96"/>
    </row>
    <row r="1044223" spans="8:9">
      <c r="H1044223" s="9"/>
      <c r="I1044223" s="9"/>
    </row>
  </sheetData>
  <autoFilter ref="B9:R403" xr:uid="{FA5CC778-59CA-459F-9207-4D661810715B}">
    <filterColumn colId="1">
      <filters>
        <filter val="受付中"/>
      </filters>
    </filterColumn>
  </autoFilter>
  <mergeCells count="267">
    <mergeCell ref="D391:D394"/>
    <mergeCell ref="E391:E394"/>
    <mergeCell ref="D395:D398"/>
    <mergeCell ref="E395:E398"/>
    <mergeCell ref="G179:G181"/>
    <mergeCell ref="H179:H181"/>
    <mergeCell ref="M198:M200"/>
    <mergeCell ref="O198:O200"/>
    <mergeCell ref="N198:N200"/>
    <mergeCell ref="G330:G331"/>
    <mergeCell ref="H330:H331"/>
    <mergeCell ref="G328:G329"/>
    <mergeCell ref="G325:G327"/>
    <mergeCell ref="G222:G225"/>
    <mergeCell ref="H222:H224"/>
    <mergeCell ref="I223:I225"/>
    <mergeCell ref="G391:G398"/>
    <mergeCell ref="H395:H398"/>
    <mergeCell ref="H391:H394"/>
    <mergeCell ref="Q214:Q215"/>
    <mergeCell ref="G214:G215"/>
    <mergeCell ref="G373:G385"/>
    <mergeCell ref="H373:H385"/>
    <mergeCell ref="D373:D385"/>
    <mergeCell ref="E373:E385"/>
    <mergeCell ref="F373:F385"/>
    <mergeCell ref="G240:G241"/>
    <mergeCell ref="G227:G228"/>
    <mergeCell ref="M227:M228"/>
    <mergeCell ref="N227:N228"/>
    <mergeCell ref="O227:O228"/>
    <mergeCell ref="P227:P228"/>
    <mergeCell ref="Q227:Q228"/>
    <mergeCell ref="M230:M231"/>
    <mergeCell ref="N230:N231"/>
    <mergeCell ref="O230:O231"/>
    <mergeCell ref="P230:P231"/>
    <mergeCell ref="G230:G231"/>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D104:D105"/>
    <mergeCell ref="E104:E105"/>
    <mergeCell ref="F104:F105"/>
    <mergeCell ref="G104:G105"/>
    <mergeCell ref="H104:H105"/>
    <mergeCell ref="Q104:Q105"/>
    <mergeCell ref="R104:R105"/>
    <mergeCell ref="L157:L158"/>
    <mergeCell ref="Q157:Q158"/>
    <mergeCell ref="G155:G156"/>
    <mergeCell ref="H155:H156"/>
    <mergeCell ref="H149:H150"/>
    <mergeCell ref="Q118:Q121"/>
    <mergeCell ref="M118:M121"/>
    <mergeCell ref="N118:N121"/>
    <mergeCell ref="O118:O121"/>
    <mergeCell ref="P118:P121"/>
    <mergeCell ref="G118:G121"/>
    <mergeCell ref="G122:G129"/>
    <mergeCell ref="I118:I121"/>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F22:F26"/>
    <mergeCell ref="L48:L50"/>
    <mergeCell ref="Q48:Q50"/>
    <mergeCell ref="G42:G44"/>
    <mergeCell ref="H42:H44"/>
    <mergeCell ref="R42:R44"/>
    <mergeCell ref="Q45:Q46"/>
    <mergeCell ref="L42:L44"/>
    <mergeCell ref="Q42:Q44"/>
    <mergeCell ref="H48:H50"/>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R198:R200"/>
    <mergeCell ref="L198:L200"/>
    <mergeCell ref="G212:G213"/>
    <mergeCell ref="R212:R213"/>
    <mergeCell ref="I210:I211"/>
    <mergeCell ref="M210:M211"/>
    <mergeCell ref="O210:O211"/>
    <mergeCell ref="N210:N211"/>
    <mergeCell ref="K210:K211"/>
    <mergeCell ref="L210:L211"/>
    <mergeCell ref="Q210:Q211"/>
    <mergeCell ref="I212:I213"/>
    <mergeCell ref="Q212:Q213"/>
    <mergeCell ref="P198:P200"/>
    <mergeCell ref="Q198:Q200"/>
    <mergeCell ref="G199:G200"/>
    <mergeCell ref="H199:H200"/>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 ref="Q319" r:id="rId255" xr:uid="{FF2CA6A3-9FA9-4B57-9E4B-DDFF71E178D4}"/>
    <hyperlink ref="Q320" r:id="rId256" xr:uid="{AFEDD037-84B4-48A6-B518-B985D1929421}"/>
    <hyperlink ref="Q321" r:id="rId257" xr:uid="{B7BB9422-09F0-4858-9E3E-D32393744834}"/>
    <hyperlink ref="Q322" r:id="rId258" xr:uid="{8D40D321-0F21-4509-84EF-15C85EB1D84A}"/>
    <hyperlink ref="Q323" r:id="rId259" xr:uid="{DCB9CBF7-30DF-41DC-8F3B-2FA581C04797}"/>
    <hyperlink ref="Q324" r:id="rId260" xr:uid="{BF9F21A2-6BA0-408B-A57A-5EC7B640C70B}"/>
    <hyperlink ref="Q325" r:id="rId261" xr:uid="{ED40C62A-BDC4-4A55-BACB-7D6C2D3CB321}"/>
    <hyperlink ref="Q326" r:id="rId262" xr:uid="{946A1674-8FD9-4B7A-B3CA-2382FB20F537}"/>
    <hyperlink ref="Q327" r:id="rId263" xr:uid="{6E3641C2-3813-4EF6-8039-8A093023797D}"/>
    <hyperlink ref="Q328" r:id="rId264" xr:uid="{FBF16962-9800-439D-A0A2-6EBF8B494D58}"/>
    <hyperlink ref="Q329" r:id="rId265" xr:uid="{516A7CC7-445E-4B9B-A3A0-B79D88ED61B5}"/>
    <hyperlink ref="Q330" r:id="rId266" xr:uid="{97BB4858-9DDE-4192-94C7-69CABA8F42CA}"/>
    <hyperlink ref="Q331" r:id="rId267" xr:uid="{D9902921-AF1F-4467-9191-A1ABC10BFD19}"/>
    <hyperlink ref="Q332" r:id="rId268" xr:uid="{14097788-62F5-4737-8BD5-25E7C0AB28D8}"/>
    <hyperlink ref="Q336" r:id="rId269" xr:uid="{D85CA73A-C3FE-4154-89A6-D5B38BC3EBCA}"/>
    <hyperlink ref="Q337" r:id="rId270" xr:uid="{767A7A72-6EBC-4302-A697-DC6D18BCE23E}"/>
    <hyperlink ref="Q338" r:id="rId271" xr:uid="{76C5A580-A867-4AD1-A922-9AD87B21AB48}"/>
    <hyperlink ref="Q339" r:id="rId272" xr:uid="{70FAA02C-F876-406E-B4E0-35A08C9B8672}"/>
    <hyperlink ref="Q340" r:id="rId273" xr:uid="{10B3E8F3-50C4-40D5-97C5-0CF60A77B130}"/>
    <hyperlink ref="Q343" r:id="rId274" xr:uid="{D805C99B-DD6A-494C-B887-CD3F59808FBD}"/>
    <hyperlink ref="Q344" r:id="rId275" xr:uid="{26E96558-AA94-43EE-89E9-D1763EE1F694}"/>
    <hyperlink ref="Q345" r:id="rId276" xr:uid="{7A78153C-3C49-4F04-B61C-FE22665E5741}"/>
    <hyperlink ref="Q346" r:id="rId277" xr:uid="{A6315653-4B38-42B8-8F15-73341CDD69B8}"/>
    <hyperlink ref="Q347" r:id="rId278" xr:uid="{A7119241-56C4-490E-8C71-D34EC1AEC7B8}"/>
    <hyperlink ref="Q348" r:id="rId279" xr:uid="{0ADF3809-EDEB-49DE-82F0-61F87195F56E}"/>
    <hyperlink ref="Q349" r:id="rId280" xr:uid="{C8F7BD4A-06BB-4871-8888-7F4C77132D48}"/>
    <hyperlink ref="Q341" r:id="rId281" xr:uid="{6CE1B601-A9D3-4254-9A6B-8FF95AB58002}"/>
    <hyperlink ref="Q342" r:id="rId282" xr:uid="{07BF2B92-418E-4B38-9F57-374F43A9362C}"/>
    <hyperlink ref="Q350" r:id="rId283" xr:uid="{37F119F9-46B2-4B4A-8CFB-5453A3B4416A}"/>
    <hyperlink ref="Q351" r:id="rId284" xr:uid="{45673BE5-732A-4BC3-B4C4-E194A1C4073D}"/>
    <hyperlink ref="Q353" r:id="rId285" location="grant" xr:uid="{97F6CF2A-501F-40A2-8082-A5FA3778A53A}"/>
    <hyperlink ref="Q354" r:id="rId286" xr:uid="{B8036550-B43A-440D-8E70-C722BA12173D}"/>
    <hyperlink ref="Q355" r:id="rId287" xr:uid="{D33C7A64-2E8B-402A-A1DD-478043ABEBFC}"/>
    <hyperlink ref="Q352" r:id="rId288" xr:uid="{75D35CB5-C32F-4BBD-B425-45BB7E3D133B}"/>
    <hyperlink ref="Q356" r:id="rId289" xr:uid="{D23AC702-FCCD-4E49-9E97-2E2013CEEF1B}"/>
    <hyperlink ref="Q357" r:id="rId290" xr:uid="{63AECD29-70F4-4EF2-8DB9-A690B2B902AD}"/>
    <hyperlink ref="Q358" r:id="rId291" xr:uid="{7D0D380A-7DF1-486E-BAD5-487C13A81748}"/>
    <hyperlink ref="Q359" r:id="rId292" xr:uid="{8F493019-DFF1-440C-B5A5-432E46E15910}"/>
    <hyperlink ref="Q360" r:id="rId293" xr:uid="{524135C4-7EAA-4529-8A92-E396DE9DBC22}"/>
    <hyperlink ref="Q361" r:id="rId294" xr:uid="{DFC8DBE2-F854-4E7D-8560-B6D01C930F65}"/>
    <hyperlink ref="Q362" r:id="rId295" xr:uid="{93531AF9-5367-4484-9559-0EFA53F78F07}"/>
    <hyperlink ref="Q363" r:id="rId296" xr:uid="{C1BDAC73-4B41-4360-91FE-8FC062D01D8A}"/>
    <hyperlink ref="Q364" r:id="rId297" xr:uid="{68B7A934-4003-41F6-8D86-ABDC4B622349}"/>
    <hyperlink ref="Q365" r:id="rId298" xr:uid="{CD49B552-EEB1-4A5F-A310-5FAABB527DE9}"/>
    <hyperlink ref="Q366" r:id="rId299" xr:uid="{BB72A38C-8245-4675-9F93-FF95BB27ACFD}"/>
    <hyperlink ref="Q367" r:id="rId300" xr:uid="{FB45D4C6-20B8-4C98-B79A-BADCA160F822}"/>
    <hyperlink ref="Q368" r:id="rId301" xr:uid="{ABA8EE1A-DC6E-42DE-AD76-1873EABB2CC5}"/>
    <hyperlink ref="Q369" r:id="rId302" xr:uid="{4315ABEB-8A03-4CAE-89D0-F51F5EB4DBEC}"/>
    <hyperlink ref="Q372" r:id="rId303" xr:uid="{55BF927F-9EE4-410C-8D50-AE5AE320C8EF}"/>
    <hyperlink ref="Q373" r:id="rId304" xr:uid="{C3D4D1D2-A6C6-48FF-AE36-B9845E1028C9}"/>
    <hyperlink ref="Q374:Q385" r:id="rId305" display="https://www.takeda-sci.or.jp/" xr:uid="{676F1F52-A7BE-450A-BDA0-2AEE16DCC376}"/>
    <hyperlink ref="Q386" r:id="rId306" xr:uid="{3B396F23-E5B5-4471-BE5A-FC468CEB6CAD}"/>
    <hyperlink ref="Q388" r:id="rId307" xr:uid="{03798875-ECF4-4D5C-BC51-AD2F56ACDB85}"/>
    <hyperlink ref="Q389" r:id="rId308" xr:uid="{5F24C279-3F46-44D7-9A53-A32723E748C3}"/>
    <hyperlink ref="Q387" r:id="rId309" xr:uid="{D17A149B-8293-475B-B489-68534A4A252D}"/>
    <hyperlink ref="Q390" r:id="rId310" xr:uid="{009FEF29-EF6A-47D5-8297-C7B17F4901DD}"/>
    <hyperlink ref="Q391" r:id="rId311" xr:uid="{05616171-799D-4F0F-8195-B7679861E61E}"/>
    <hyperlink ref="Q392" r:id="rId312" xr:uid="{C8551293-F554-4458-BD8D-70D73AE769E8}"/>
    <hyperlink ref="Q393" r:id="rId313" xr:uid="{4A255909-E5F4-43F3-8999-4128B8757D5F}"/>
    <hyperlink ref="Q394" r:id="rId314" xr:uid="{9298856C-A5FF-4C35-8BD2-1DE9E4294812}"/>
    <hyperlink ref="Q395" r:id="rId315" xr:uid="{E3428F96-6B8A-4C5E-A132-8E5FB45A3E5A}"/>
    <hyperlink ref="Q396" r:id="rId316" xr:uid="{D3D5D700-BF45-45E2-97E9-30B9B1E93B38}"/>
    <hyperlink ref="Q397" r:id="rId317" xr:uid="{A6663273-1370-4984-95F4-9602A34EC1B3}"/>
    <hyperlink ref="Q398" r:id="rId318" xr:uid="{22AEDA56-549A-45CD-BAFA-9B852581D81C}"/>
    <hyperlink ref="Q399" r:id="rId319" xr:uid="{685D491E-1F95-4E04-A29D-3B88F1C56663}"/>
    <hyperlink ref="Q400" r:id="rId320" xr:uid="{FF33E932-F151-437A-BA2D-88DA5888B4D9}"/>
    <hyperlink ref="Q401" r:id="rId321" xr:uid="{3FB98743-AD39-451F-9832-2EAC3587781B}"/>
  </hyperlinks>
  <printOptions horizontalCentered="1"/>
  <pageMargins left="0.59055118110236227" right="0.59055118110236227" top="0.59055118110236227" bottom="0.39370078740157483" header="0.31496062992125984" footer="0.31496062992125984"/>
  <pageSetup paperSize="9" scale="52" fitToHeight="0" orientation="landscape" r:id="rId322"/>
  <headerFooter>
    <oddFooter>&amp;C&amp;P</oddFooter>
  </headerFooter>
  <rowBreaks count="1" manualBreakCount="1">
    <brk id="74" max="16383" man="1"/>
  </rowBreaks>
  <legacyDrawing r:id="rId3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2023-02-03T07:56:25Z</cp:lastPrinted>
  <dcterms:created xsi:type="dcterms:W3CDTF">2018-11-09T00:57:24Z</dcterms:created>
  <dcterms:modified xsi:type="dcterms:W3CDTF">2023-02-03T07:58:42Z</dcterms:modified>
</cp:coreProperties>
</file>