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CDBC4E07-C413-45C6-AF61-197268C2BB7A}"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'!$B$9:$R$416</definedName>
    <definedName name="_xlnm.Print_Area" localSheetId="0">'2022年度募集一覧 '!$B$410:$R$415</definedName>
    <definedName name="_xlnm.Print_Titles" localSheetId="0">'2022年度募集一覧 '!$2:$9</definedName>
  </definedNames>
  <calcPr calcId="191029"/>
</workbook>
</file>

<file path=xl/calcChain.xml><?xml version="1.0" encoding="utf-8"?>
<calcChain xmlns="http://schemas.openxmlformats.org/spreadsheetml/2006/main">
  <c r="N416" i="11" l="1"/>
  <c r="N415" i="11"/>
  <c r="N414" i="11"/>
  <c r="N413" i="11" l="1"/>
  <c r="N412" i="11"/>
  <c r="N411" i="11"/>
  <c r="N410" i="11"/>
  <c r="N409" i="11"/>
  <c r="N408" i="11" l="1"/>
  <c r="N407" i="11"/>
  <c r="N406" i="11" l="1"/>
  <c r="N405" i="11"/>
  <c r="N404" i="11" l="1"/>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15" i="11" s="1"/>
  <c r="C413" i="11" l="1"/>
  <c r="C414" i="11"/>
  <c r="C411" i="11"/>
  <c r="C412" i="11"/>
  <c r="C409" i="11"/>
  <c r="C410" i="11"/>
  <c r="C407" i="11"/>
  <c r="C408" i="11"/>
  <c r="C406" i="11"/>
  <c r="C404" i="11"/>
  <c r="C405" i="11"/>
  <c r="C403" i="1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<sst xmlns="http://schemas.openxmlformats.org/spreadsheetml/2006/main" count="3610" uniqueCount="2342">
  <si>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</si>
  <si>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</si>
  <si>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</si>
  <si>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</si>
  <si>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</si>
  <si>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</si>
  <si>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</si>
  <si>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</si>
  <si>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</si>
  <si>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</si>
  <si>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</si>
  <si>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</si>
  <si>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</si>
  <si>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</si>
  <si>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</si>
  <si>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</si>
  <si>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</si>
  <si>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</si>
  <si>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</si>
  <si>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</si>
  <si>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</si>
  <si>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</si>
  <si>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</si>
  <si>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</si>
  <si>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</si>
  <si>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</si>
  <si>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</si>
  <si>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</si>
  <si>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</si>
  <si>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</si>
  <si>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</si>
  <si>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</si>
  <si>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</si>
  <si>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</si>
  <si>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</si>
  <si>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</si>
  <si>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</si>
  <si>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</si>
  <si>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</si>
  <si>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</si>
  <si>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</si>
  <si>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</si>
  <si>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</si>
  <si>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</si>
  <si>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</si>
  <si>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</si>
  <si>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</si>
  <si>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</si>
  <si>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</si>
  <si>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</si>
  <si>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</si>
  <si>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</si>
  <si>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</si>
  <si>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</si>
  <si>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</si>
  <si>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</si>
  <si>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</si>
  <si>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</si>
  <si>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</si>
  <si>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</si>
  <si>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</si>
  <si>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</si>
  <si>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</si>
  <si>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</si>
  <si>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</si>
  <si>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</si>
  <si>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</si>
  <si>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</si>
  <si>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</si>
  <si>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</si>
  <si>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</si>
  <si>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</si>
  <si>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</si>
  <si>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</si>
  <si>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</si>
  <si>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</si>
  <si>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</si>
  <si>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</si>
  <si>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</si>
  <si>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</si>
  <si>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</si>
  <si>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</si>
  <si>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</si>
  <si>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</si>
  <si>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</si>
  <si>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</si>
  <si>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</si>
  <si>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</si>
  <si>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</si>
  <si>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</si>
  <si>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</si>
  <si>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</si>
  <si>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</si>
  <si>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</si>
  <si>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</si>
  <si>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</si>
  <si>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</si>
  <si>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</si>
  <si>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</si>
  <si>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</si>
  <si>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</si>
  <si>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</si>
  <si>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</si>
  <si>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</si>
  <si>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</si>
  <si>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</si>
  <si>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</si>
  <si>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</si>
  <si>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</si>
  <si>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</si>
  <si>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</si>
  <si>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</si>
  <si>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</si>
  <si>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</si>
  <si>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</si>
  <si>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</si>
  <si>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</si>
  <si>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</si>
  <si>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</si>
  <si>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</si>
  <si>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</si>
  <si>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</si>
  <si>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</si>
  <si>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</si>
  <si>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</si>
  <si>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</si>
  <si>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</si>
  <si>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</si>
  <si>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</si>
  <si>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</si>
  <si>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</si>
  <si>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</si>
  <si>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</si>
  <si>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</si>
  <si>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</si>
  <si>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</si>
  <si>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</si>
  <si>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</si>
  <si>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</si>
  <si>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</si>
  <si>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</si>
  <si>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</si>
  <si>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</si>
  <si>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</si>
  <si>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</si>
  <si>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</si>
  <si>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</si>
  <si>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</si>
  <si>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</si>
  <si>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</si>
  <si>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</si>
  <si>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</si>
  <si>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</si>
  <si>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</si>
  <si>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</si>
  <si>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</si>
  <si>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</si>
  <si>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</si>
  <si>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</si>
  <si>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</si>
  <si>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</si>
  <si>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</si>
  <si>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</si>
  <si>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</si>
  <si>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</si>
  <si>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</si>
  <si>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</si>
  <si>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</si>
  <si>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</si>
  <si>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</si>
  <si>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</si>
  <si>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</si>
  <si>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</si>
  <si>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</si>
  <si>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</si>
  <si>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</si>
  <si>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</si>
  <si>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</si>
  <si>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</si>
  <si>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</si>
  <si>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</si>
  <si>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</si>
  <si>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</si>
  <si>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</si>
  <si>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</si>
  <si>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</si>
  <si>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</si>
  <si>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</si>
  <si>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</si>
  <si>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</si>
  <si>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</si>
  <si>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</si>
  <si>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</si>
  <si>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</si>
  <si>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</si>
  <si>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</si>
  <si>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</si>
  <si>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</si>
  <si>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</si>
  <si>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</si>
  <si>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</si>
  <si>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</si>
  <si>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</si>
  <si>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</si>
  <si>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</si>
  <si>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</si>
  <si>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</si>
  <si>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</si>
  <si>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</si>
  <si>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</si>
  <si>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</si>
  <si>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</si>
  <si>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</si>
  <si>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</si>
  <si>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</si>
  <si>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</si>
  <si>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</si>
  <si>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</si>
  <si>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</si>
  <si>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</si>
  <si>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</si>
  <si>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</si>
  <si>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</si>
  <si>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</si>
  <si>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</si>
  <si>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</si>
  <si>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</si>
  <si>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</si>
  <si>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</si>
  <si>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</si>
  <si>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</si>
  <si>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</si>
  <si>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</si>
  <si>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</si>
  <si>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</si>
  <si>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</si>
  <si>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</si>
  <si>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</si>
  <si>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</si>
  <si>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</si>
  <si>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</si>
  <si>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</si>
  <si>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</si>
  <si>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</si>
  <si>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</si>
  <si>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</si>
  <si>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</si>
  <si>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</si>
  <si>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</si>
  <si>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</si>
  <si>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</si>
  <si>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</si>
  <si>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</si>
  <si>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</si>
  <si>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</si>
  <si>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</si>
  <si>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</si>
  <si>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</si>
  <si>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</si>
  <si>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</si>
  <si>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</si>
  <si>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</si>
  <si>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</si>
  <si>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</si>
  <si>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</si>
  <si>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</si>
  <si>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</si>
  <si>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</si>
  <si>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</si>
  <si>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</si>
  <si>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</si>
  <si>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</si>
  <si>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</si>
  <si>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</si>
  <si>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</si>
  <si>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</si>
  <si>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</si>
  <si>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</si>
  <si>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</si>
  <si>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</si>
  <si>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</si>
  <si>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</si>
  <si>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</si>
  <si>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</si>
  <si>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</si>
  <si>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</si>
  <si>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</si>
  <si>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</si>
  <si>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</si>
  <si>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</si>
  <si>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</si>
  <si>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</si>
  <si>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</si>
  <si>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</si>
  <si>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</si>
  <si>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</si>
  <si>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</si>
  <si>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</si>
  <si>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</si>
  <si>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</si>
  <si>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</si>
  <si>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</si>
  <si>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</si>
  <si>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</si>
  <si>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</si>
  <si>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</si>
  <si>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</si>
  <si>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</si>
  <si>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</si>
  <si>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</si>
  <si>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</si>
  <si>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</si>
  <si>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</si>
  <si>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</si>
  <si>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</si>
  <si>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</si>
  <si>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</si>
  <si>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</si>
  <si>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</si>
  <si>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</si>
  <si>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</si>
  <si>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</si>
  <si>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</si>
  <si>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</si>
  <si>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</si>
  <si>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</si>
  <si>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</si>
  <si>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</si>
  <si>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</si>
  <si>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</si>
  <si>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</si>
  <si>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</si>
  <si>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</si>
  <si>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</si>
  <si>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</si>
  <si>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</si>
  <si>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</si>
  <si>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</si>
  <si>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</si>
  <si>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</si>
  <si>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</si>
  <si>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</si>
  <si>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</si>
  <si>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</si>
  <si>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</si>
  <si>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</si>
  <si>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</si>
  <si>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</si>
  <si>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</si>
  <si>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</si>
  <si>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</si>
  <si>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</si>
  <si>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</si>
  <si>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</si>
  <si>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</si>
  <si>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</si>
  <si>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</si>
  <si>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</si>
  <si>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</si>
  <si>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</si>
  <si>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</si>
  <si>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</si>
  <si>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</si>
  <si>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</si>
  <si>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</si>
  <si>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</si>
  <si>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</si>
  <si>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</si>
  <si>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</si>
  <si>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</si>
  <si>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</si>
  <si>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</si>
  <si>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</si>
  <si>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</si>
  <si>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</si>
  <si>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</si>
  <si>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</si>
  <si>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</si>
  <si>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</si>
  <si>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</si>
  <si>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</si>
  <si>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</si>
  <si>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</si>
  <si>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</si>
  <si>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</si>
  <si>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</si>
  <si>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</si>
  <si>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</si>
  <si>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</si>
  <si>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</si>
  <si>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</si>
  <si>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</si>
  <si>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</si>
  <si>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</si>
  <si>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</si>
  <si>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</si>
  <si>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</si>
  <si>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</si>
  <si>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</si>
  <si>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</si>
  <si>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</si>
  <si>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</si>
  <si>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</si>
  <si>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</si>
  <si>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</si>
  <si>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</si>
  <si>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</si>
  <si>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</si>
  <si>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</si>
  <si>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</si>
  <si>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</si>
  <si>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</si>
  <si>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</si>
  <si>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</si>
  <si>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</si>
  <si>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</si>
  <si>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</si>
  <si>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</si>
  <si>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</si>
  <si>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</si>
  <si>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</si>
  <si>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</si>
  <si>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</si>
  <si>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</si>
  <si>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</si>
  <si>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</si>
  <si>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</si>
  <si>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</si>
  <si>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</si>
  <si>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</si>
  <si>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</si>
  <si>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</si>
  <si>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</si>
  <si>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</si>
  <si>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</si>
  <si>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</si>
  <si>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</si>
  <si>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</si>
  <si>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</si>
  <si>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</si>
  <si>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</si>
  <si>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</si>
  <si>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</si>
  <si>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</si>
  <si>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</si>
  <si>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</si>
  <si>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</si>
  <si>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</si>
  <si>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</si>
  <si>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</si>
  <si>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</si>
  <si>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</si>
  <si>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</si>
  <si>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</si>
  <si>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</si>
  <si>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</si>
  <si>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</si>
  <si>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</si>
  <si>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</si>
  <si>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</si>
  <si>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</si>
  <si>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</si>
  <si>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</si>
  <si>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</si>
  <si>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</si>
  <si>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</si>
  <si>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</si>
  <si>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</si>
  <si>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</si>
  <si>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</si>
  <si>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</si>
  <si>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</si>
  <si>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</si>
  <si>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</si>
  <si>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</si>
  <si>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</si>
  <si>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</si>
  <si>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</si>
  <si>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</si>
  <si>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</si>
  <si>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</si>
  <si>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</si>
  <si>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</si>
  <si>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</si>
  <si>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</si>
  <si>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</si>
  <si>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</si>
  <si>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</si>
  <si>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</si>
  <si>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</si>
  <si>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</si>
  <si>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</si>
  <si>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</si>
  <si>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</si>
  <si>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</si>
  <si>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</si>
  <si>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</si>
  <si>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</si>
  <si>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</si>
  <si>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</si>
  <si>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</si>
  <si>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</si>
  <si>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</si>
  <si>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</si>
  <si>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</si>
  <si>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</si>
  <si>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</si>
  <si>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</si>
  <si>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</si>
  <si>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</si>
  <si>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</si>
  <si>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</si>
  <si>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</si>
  <si>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</si>
  <si>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</si>
  <si>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</si>
  <si>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</si>
  <si>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</si>
  <si>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</si>
  <si>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</si>
  <si>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</si>
  <si>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</si>
  <si>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</si>
  <si>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</si>
  <si>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</si>
  <si>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</si>
  <si>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</si>
  <si>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</si>
  <si>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</si>
  <si>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</si>
  <si>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</si>
  <si>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</si>
  <si>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</si>
  <si>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</si>
  <si>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</si>
  <si>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</si>
  <si>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</si>
  <si>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</si>
  <si>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</si>
  <si>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</si>
  <si>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</si>
  <si>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</si>
  <si>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</si>
  <si>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</si>
  <si>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</si>
  <si>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</si>
  <si>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</si>
  <si>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</si>
  <si>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</si>
  <si>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</si>
  <si>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</si>
  <si>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</si>
  <si>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</si>
  <si>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</si>
  <si>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</si>
  <si>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</si>
  <si>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</si>
  <si>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</si>
  <si>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</si>
  <si>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</si>
  <si>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</si>
  <si>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</si>
  <si>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</si>
  <si>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</si>
  <si>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</si>
  <si>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</si>
  <si>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</si>
  <si>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</si>
  <si>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</si>
  <si>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</si>
  <si>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</si>
  <si>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</si>
  <si>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</si>
  <si>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</si>
  <si>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</si>
  <si>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</si>
  <si>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</si>
  <si>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</si>
  <si>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</si>
  <si>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</si>
  <si>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</si>
  <si>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</si>
  <si>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</si>
  <si>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</si>
  <si>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</si>
  <si>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</si>
  <si>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</si>
  <si>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</si>
  <si>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</si>
  <si>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</si>
  <si>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</si>
  <si>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</si>
  <si>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</si>
  <si>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</si>
  <si>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</si>
  <si>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</si>
  <si>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</si>
  <si>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</si>
  <si>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</si>
  <si>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</si>
  <si>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</si>
  <si>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</si>
  <si>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</si>
  <si>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</si>
  <si>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</si>
  <si>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</si>
  <si>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</si>
  <si>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</si>
  <si>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</si>
  <si>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</si>
  <si>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</si>
  <si>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</si>
  <si>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</si>
  <si>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</si>
  <si>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</si>
  <si>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</si>
  <si>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</si>
  <si>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</si>
  <si>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</si>
  <si>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</si>
  <si>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</si>
  <si>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</si>
  <si>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</si>
  <si>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</si>
  <si>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</si>
  <si>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</si>
  <si>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</si>
  <si>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</si>
  <si>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</si>
  <si>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</si>
  <si>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</si>
  <si>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</si>
  <si>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</si>
  <si>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</si>
  <si>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</si>
  <si>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</si>
  <si>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</si>
  <si>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</si>
  <si>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</si>
  <si>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</si>
  <si>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</si>
  <si>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</si>
  <si>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</si>
  <si>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</si>
  <si>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</si>
  <si>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</si>
  <si>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</si>
  <si>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</si>
  <si>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</si>
  <si>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</si>
  <si>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</si>
  <si>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</si>
  <si>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</si>
  <si>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</si>
  <si>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</si>
  <si>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</si>
  <si>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</si>
  <si>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</si>
  <si>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</si>
  <si>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</si>
  <si>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</si>
  <si>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</si>
  <si>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</si>
  <si>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</si>
  <si>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</si>
  <si>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</si>
  <si>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</si>
  <si>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</si>
  <si>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</si>
  <si>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</si>
  <si>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</si>
  <si>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</si>
  <si>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</si>
  <si>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</si>
  <si>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</si>
  <si>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</si>
  <si>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</si>
  <si>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</si>
  <si>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</si>
  <si>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</si>
  <si>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</si>
  <si>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</si>
  <si>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</si>
  <si>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</si>
  <si>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</si>
  <si>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</si>
  <si>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</si>
  <si>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</si>
  <si>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</si>
  <si>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</si>
  <si>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</si>
  <si>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</si>
  <si>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</si>
  <si>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</si>
  <si>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</si>
  <si>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</si>
  <si>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</si>
  <si>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</si>
  <si>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</si>
  <si>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</si>
  <si>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</si>
  <si>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</si>
  <si>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</si>
  <si>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</si>
  <si>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</si>
  <si>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</si>
  <si>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</si>
  <si>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</si>
  <si>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</si>
  <si>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</si>
  <si>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</si>
  <si>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</si>
  <si>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</si>
  <si>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</si>
  <si>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</si>
  <si>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</si>
  <si>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</si>
  <si>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</si>
  <si>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</si>
  <si>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</si>
  <si>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</si>
  <si>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</si>
  <si>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</si>
  <si>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</si>
  <si>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</si>
  <si>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</si>
  <si>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</si>
  <si>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</si>
  <si>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</si>
  <si>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</si>
  <si>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</si>
  <si>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</si>
  <si>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</si>
  <si>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</si>
  <si>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</si>
  <si>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</si>
  <si>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</si>
  <si>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</si>
  <si>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</si>
  <si>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</si>
  <si>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</si>
  <si>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</si>
  <si>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</si>
  <si>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</si>
  <si>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</si>
  <si>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</si>
  <si>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</si>
  <si>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</si>
  <si>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</si>
  <si>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</si>
  <si>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</si>
  <si>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</si>
  <si>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</si>
  <si>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</si>
  <si>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</si>
  <si>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</si>
  <si>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</si>
  <si>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</si>
  <si>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</si>
  <si>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</si>
  <si>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</si>
  <si>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</si>
  <si>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</si>
  <si>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</si>
  <si>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</si>
  <si>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</si>
  <si>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</si>
  <si>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</si>
  <si>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</si>
  <si>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</si>
  <si>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</si>
  <si>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</si>
  <si>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</si>
  <si>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</si>
  <si>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</si>
  <si>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</si>
  <si>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</si>
  <si>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</si>
  <si>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</si>
  <si>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</si>
  <si>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</si>
  <si>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</si>
  <si>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</si>
  <si>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</si>
  <si>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</si>
  <si>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</si>
  <si>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</si>
  <si>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</si>
  <si>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</si>
  <si>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</si>
  <si>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</si>
  <si>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</si>
  <si>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</si>
  <si>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</si>
  <si>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</si>
  <si>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</si>
  <si>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</si>
  <si>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</si>
  <si>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</si>
  <si>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</si>
  <si>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</si>
  <si>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</si>
  <si>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</si>
  <si>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</si>
  <si>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</si>
  <si>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</si>
  <si>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</si>
  <si>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</si>
  <si>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</si>
  <si>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</si>
  <si>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</si>
  <si>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</si>
  <si>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</si>
  <si>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</si>
  <si>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</si>
  <si>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</si>
  <si>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</si>
  <si>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</si>
  <si>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</si>
  <si>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</si>
  <si>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</si>
  <si>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</si>
  <si>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</si>
  <si>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</si>
  <si>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</si>
  <si>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</si>
  <si>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</si>
  <si>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</si>
  <si>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</si>
  <si>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</si>
  <si>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</si>
  <si>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</si>
  <si>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</si>
  <si>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</si>
  <si>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</si>
  <si>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</si>
  <si>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</si>
  <si>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</si>
  <si>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</si>
  <si>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</si>
  <si>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</si>
  <si>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</si>
  <si>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</si>
  <si>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</si>
  <si>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</si>
  <si>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</si>
  <si>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</si>
  <si>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</si>
  <si>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</si>
  <si>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</si>
  <si>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</si>
  <si>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</si>
  <si>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</si>
  <si>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</si>
  <si>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</si>
  <si>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</si>
  <si>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</si>
  <si>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</si>
  <si>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</si>
  <si>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</si>
  <si>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</si>
  <si>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</si>
  <si>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</si>
  <si>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</si>
  <si>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</si>
  <si>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</si>
  <si>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</si>
  <si>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</si>
  <si>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</si>
  <si>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</si>
  <si>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</si>
  <si>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</si>
  <si>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</si>
  <si>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</si>
  <si>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</si>
  <si>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</si>
  <si>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</si>
  <si>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</si>
  <si>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</si>
  <si>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</si>
  <si>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</si>
  <si>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</si>
  <si>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</si>
  <si>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</si>
  <si>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</si>
  <si>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</si>
  <si>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</si>
  <si>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</si>
  <si>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</si>
  <si>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</si>
  <si>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</si>
  <si>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</si>
  <si>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</si>
  <si>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</si>
  <si>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</si>
  <si>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</si>
  <si>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</si>
  <si>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</si>
  <si>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</si>
  <si>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</si>
  <si>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</si>
  <si>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</si>
  <si>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</si>
  <si>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</si>
  <si>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</si>
  <si>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</si>
  <si>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</si>
  <si>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</si>
  <si>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</si>
  <si>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</si>
  <si>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</si>
  <si>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</si>
  <si>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</si>
  <si>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</si>
  <si>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</si>
  <si>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</si>
  <si>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</si>
  <si>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</si>
  <si>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</si>
  <si>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</si>
  <si>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</si>
  <si>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</si>
  <si>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</si>
  <si>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</si>
  <si>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</si>
  <si>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</si>
  <si>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</si>
  <si>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</si>
  <si>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</si>
  <si>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</si>
  <si>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</si>
  <si>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</si>
  <si>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</si>
  <si>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</si>
  <si>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</si>
  <si>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</si>
  <si>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</si>
  <si>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</si>
  <si>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</si>
  <si>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</si>
  <si>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</si>
  <si>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</si>
  <si>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</si>
  <si>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</si>
  <si>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</si>
  <si>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</si>
  <si>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</si>
  <si>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</si>
  <si>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</si>
  <si>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</si>
  <si>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</si>
  <si>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</si>
  <si>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</si>
  <si>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</si>
  <si>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</si>
  <si>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</si>
  <si>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</si>
  <si>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</si>
  <si>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</si>
  <si>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</si>
  <si>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</si>
  <si>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</si>
  <si>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</si>
  <si>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</si>
  <si>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</si>
  <si>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</si>
  <si>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</si>
  <si>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</si>
  <si>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</si>
  <si>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</si>
  <si>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</si>
  <si>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</si>
  <si>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</si>
  <si>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</si>
  <si>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</si>
  <si>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</si>
  <si>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</si>
  <si>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</si>
  <si>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</si>
  <si>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</si>
  <si>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</si>
  <si>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</si>
  <si>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</si>
  <si>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</si>
  <si>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</si>
  <si>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</si>
  <si>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</si>
  <si>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</si>
  <si>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</si>
  <si>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</si>
  <si>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</si>
  <si>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</si>
  <si>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</si>
  <si>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</si>
  <si>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</si>
  <si>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</si>
  <si>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</si>
  <si>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</si>
  <si>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</si>
  <si>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</si>
  <si>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</si>
  <si>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</si>
  <si>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</si>
  <si>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</si>
  <si>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</si>
  <si>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</si>
  <si>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</si>
  <si>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</si>
  <si>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</si>
  <si>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</si>
  <si>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</si>
  <si>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</si>
  <si>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</si>
  <si>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</si>
  <si>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</si>
  <si>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</si>
  <si>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</si>
  <si>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</si>
  <si>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</si>
  <si>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</si>
  <si>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</si>
  <si>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</si>
  <si>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</si>
  <si>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</si>
  <si>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</si>
  <si>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</si>
  <si>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</si>
  <si>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</si>
  <si>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</si>
  <si>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</si>
  <si>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</si>
  <si>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</si>
  <si>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</si>
  <si>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</si>
  <si>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</si>
  <si>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</si>
  <si>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</si>
  <si>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</si>
  <si>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</si>
  <si>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</si>
  <si>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</si>
  <si>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</si>
  <si>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</si>
  <si>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</si>
  <si>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</si>
  <si>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</si>
  <si>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</si>
  <si>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</si>
  <si>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</si>
  <si>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</si>
  <si>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</si>
  <si>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</si>
  <si>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</si>
  <si>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</si>
  <si>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</si>
  <si>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</si>
  <si>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</si>
  <si>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</si>
  <si>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</si>
  <si>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</si>
  <si>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</si>
  <si>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</si>
  <si>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</si>
  <si>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</si>
  <si>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</si>
  <si>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</si>
  <si>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</si>
  <si>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</si>
  <si>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</si>
  <si>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</si>
  <si>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</si>
  <si>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</si>
  <si>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</si>
  <si>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</si>
  <si>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</si>
  <si>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</si>
  <si>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</si>
  <si>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</si>
  <si>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</si>
  <si>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</si>
  <si>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</si>
  <si>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</si>
  <si>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</si>
  <si>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</si>
  <si>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</si>
  <si>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</si>
  <si>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</si>
  <si>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</si>
  <si>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</si>
  <si>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</si>
  <si>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</si>
  <si>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</si>
  <si>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</si>
  <si>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</si>
  <si>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</si>
  <si>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</si>
  <si>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</si>
  <si>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</si>
  <si>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</si>
  <si>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</si>
  <si>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</si>
  <si>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</si>
  <si>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</si>
  <si>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</si>
  <si>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</si>
  <si>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</si>
  <si>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</si>
  <si>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</si>
  <si>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</si>
  <si>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</si>
  <si>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</si>
  <si>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</si>
  <si>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</si>
  <si>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</si>
  <si>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</si>
  <si>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</si>
  <si>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</si>
  <si>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</si>
  <si>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</si>
  <si>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</si>
  <si>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</si>
  <si>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</si>
  <si>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</si>
  <si>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</si>
  <si>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</si>
  <si>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</si>
  <si>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</si>
  <si>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</si>
  <si>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</si>
  <si>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</si>
  <si>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</si>
  <si>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</si>
  <si>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</si>
  <si>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</si>
  <si>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</si>
  <si>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</si>
  <si>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</si>
  <si>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</si>
  <si>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</si>
  <si>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</si>
  <si>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</si>
  <si>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</si>
  <si>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</si>
  <si>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</si>
  <si>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</si>
  <si>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</si>
  <si>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</si>
  <si>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</si>
  <si>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</si>
  <si>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</si>
  <si>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</si>
  <si>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</si>
  <si>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</si>
  <si>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</si>
  <si>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</si>
  <si>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</si>
  <si>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</si>
  <si>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</si>
  <si>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</si>
  <si>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</si>
  <si>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</si>
  <si>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</si>
  <si>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</si>
  <si>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</si>
  <si>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</si>
  <si>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</si>
  <si>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</si>
  <si>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</si>
  <si>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</si>
  <si>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</si>
  <si>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</si>
  <si>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</si>
  <si>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</si>
  <si>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</si>
  <si>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</si>
  <si>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</si>
  <si>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</si>
  <si>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</si>
  <si>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</si>
  <si>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</si>
  <si>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</si>
  <si>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</si>
  <si>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</si>
  <si>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</si>
  <si>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</si>
  <si>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</si>
  <si>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</si>
  <si>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</si>
  <si>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</si>
  <si>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</si>
  <si>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</si>
  <si>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</si>
  <si>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</si>
  <si>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</si>
  <si>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</si>
  <si>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</si>
  <si>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</si>
  <si>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</si>
  <si>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</si>
  <si>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</si>
  <si>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</si>
  <si>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</si>
  <si>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</si>
  <si>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</si>
  <si>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</si>
  <si>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</si>
  <si>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</si>
  <si>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</si>
  <si>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</si>
  <si>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</si>
  <si>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</si>
  <si>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</si>
  <si>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</si>
  <si>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</si>
  <si>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</si>
  <si>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</si>
  <si>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</si>
  <si>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</si>
  <si>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</si>
  <si>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</si>
  <si>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</si>
  <si>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</si>
  <si>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</si>
  <si>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</si>
  <si>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</si>
  <si>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</si>
  <si>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</si>
  <si>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</si>
  <si>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</si>
  <si>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</si>
  <si>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</si>
  <si>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</si>
  <si>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</si>
  <si>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</si>
  <si>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</si>
  <si>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</si>
  <si>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</si>
  <si>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</si>
  <si>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</si>
  <si>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</si>
  <si>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</si>
  <si>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</si>
  <si>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</si>
  <si>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</si>
  <si>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</si>
  <si>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</si>
  <si>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</si>
  <si>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</si>
  <si>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</si>
  <si>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</si>
  <si>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</si>
  <si>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</si>
  <si>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</si>
  <si>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</si>
  <si>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</si>
  <si>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</si>
  <si>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</si>
  <si>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</si>
  <si>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</si>
  <si>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</si>
  <si>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</si>
  <si>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</si>
  <si>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</si>
  <si>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</si>
  <si>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</si>
  <si>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</si>
  <si>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</si>
  <si>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</si>
  <si>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</si>
  <si>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</si>
  <si>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</si>
  <si>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</si>
  <si>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</si>
  <si>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</si>
  <si>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</si>
  <si>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</si>
  <si>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</si>
  <si>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</si>
  <si>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</si>
  <si>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</si>
  <si>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</si>
  <si>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</si>
  <si>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</si>
  <si>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</si>
  <si>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</si>
  <si>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</si>
  <si>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</si>
  <si>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</si>
  <si>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</si>
  <si>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</si>
  <si>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</si>
  <si>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</si>
  <si>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</si>
  <si>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</si>
  <si>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</si>
  <si>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</si>
  <si>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</si>
  <si>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</si>
  <si>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</si>
  <si>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</si>
  <si>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</si>
  <si>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</si>
  <si>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</si>
  <si>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</si>
  <si>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</si>
  <si>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</si>
  <si>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</si>
  <si>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</si>
  <si>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</si>
  <si>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</si>
  <si>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</si>
  <si>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</si>
  <si>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</si>
  <si>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</si>
  <si>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</si>
  <si>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</si>
  <si>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</si>
  <si>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</si>
  <si>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</si>
  <si>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</si>
  <si>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</si>
  <si>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</si>
  <si>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</si>
  <si>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</si>
  <si>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</si>
  <si>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</si>
  <si>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</si>
  <si>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</si>
  <si>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</si>
  <si>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</si>
  <si>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</si>
  <si>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</si>
  <si>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</si>
  <si>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</si>
  <si>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</si>
  <si>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</si>
  <si>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</si>
  <si>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</si>
  <si>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</si>
  <si>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</si>
  <si>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</si>
  <si>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</si>
  <si>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</si>
  <si>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</si>
  <si>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</si>
  <si>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</si>
  <si>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</si>
  <si>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</si>
  <si>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</si>
  <si>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</si>
  <si>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</si>
  <si>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</si>
  <si>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</si>
  <si>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</si>
  <si>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</si>
  <si>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</si>
  <si>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</si>
  <si>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</si>
  <si>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</si>
  <si>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</si>
  <si>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</si>
  <si>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</si>
  <si>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</si>
  <si>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</si>
  <si>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</si>
  <si>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</si>
  <si>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</si>
  <si>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</si>
  <si>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</si>
  <si>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</si>
  <si>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</si>
  <si>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</si>
  <si>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</si>
  <si>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</si>
  <si>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</si>
  <si>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</si>
  <si>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</si>
  <si>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</si>
  <si>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</si>
  <si>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</si>
  <si>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</si>
  <si>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</si>
  <si>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</si>
  <si>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</si>
  <si>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</si>
  <si>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</si>
  <si>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</si>
  <si>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</si>
  <si>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</si>
  <si>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</si>
  <si>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</si>
  <si>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</si>
  <si>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</si>
  <si>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</si>
  <si>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</si>
  <si>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</si>
  <si>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</si>
  <si>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</si>
  <si>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</si>
  <si>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</si>
  <si>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</si>
  <si>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</si>
  <si>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</si>
  <si>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</si>
  <si>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</si>
  <si>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</si>
  <si>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</si>
  <si>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</si>
  <si>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</si>
  <si>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</si>
  <si>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</si>
  <si>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</si>
  <si>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</si>
  <si>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</si>
  <si>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</si>
  <si>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</si>
  <si>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</si>
  <si>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</si>
  <si>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</si>
  <si>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</si>
  <si>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</si>
  <si>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</si>
  <si>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</si>
  <si>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</si>
  <si>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</si>
  <si>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</si>
  <si>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</si>
  <si>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</si>
  <si>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</si>
  <si>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</si>
  <si>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</si>
  <si>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</si>
  <si>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</si>
  <si>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</si>
  <si>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</si>
  <si>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</si>
  <si>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</si>
  <si>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</si>
  <si>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</si>
  <si>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</si>
  <si>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</si>
  <si>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</si>
  <si>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</si>
  <si>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</si>
  <si>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</si>
  <si>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</si>
  <si>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</si>
  <si>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</si>
  <si>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</si>
  <si>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</si>
  <si>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</si>
  <si>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</si>
  <si>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</si>
  <si>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</si>
  <si>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</si>
  <si>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</si>
  <si>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</si>
  <si>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</si>
  <si>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</si>
  <si>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</si>
  <si>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</si>
  <si>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</si>
  <si>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</si>
  <si>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</si>
  <si>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</si>
  <si>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</si>
  <si>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</si>
  <si>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</si>
  <si>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</si>
  <si>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</si>
  <si>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</si>
  <si>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</si>
  <si>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</si>
  <si>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</si>
  <si>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</si>
  <si>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</si>
  <si>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</si>
  <si>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</si>
  <si>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</si>
  <si>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</si>
  <si>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</si>
  <si>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</si>
  <si>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</si>
  <si>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</si>
  <si>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</si>
  <si>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</si>
  <si>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</si>
  <si>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</si>
  <si>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</si>
  <si>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</si>
  <si>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</si>
  <si>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</si>
  <si>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</si>
  <si>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</si>
  <si>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</si>
  <si>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</si>
  <si>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</si>
  <si>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</si>
  <si>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</si>
  <si>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</si>
  <si>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</si>
  <si>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</si>
  <si>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</si>
  <si>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</si>
  <si>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</si>
  <si>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</si>
  <si>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</si>
  <si>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</si>
  <si>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</si>
  <si>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</si>
  <si>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</si>
  <si>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</si>
  <si>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</si>
  <si>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</si>
  <si>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</si>
  <si>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</si>
  <si>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</si>
  <si>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</si>
  <si>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</si>
  <si>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</si>
  <si>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</si>
  <si>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</si>
  <si>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</si>
  <si>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</si>
  <si>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</si>
  <si>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</si>
  <si>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</si>
  <si>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</si>
  <si>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</si>
  <si>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</si>
  <si>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</si>
  <si>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</si>
  <si>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</si>
  <si>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</si>
  <si>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</si>
  <si>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</si>
  <si>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</si>
  <si>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</si>
  <si>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</si>
  <si>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</si>
  <si>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</si>
  <si>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</si>
  <si>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</si>
  <si>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</si>
  <si>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</si>
  <si>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</si>
  <si>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</si>
  <si>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</si>
  <si>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</si>
  <si>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</si>
  <si>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</si>
  <si>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</si>
  <si>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</si>
  <si>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</si>
  <si>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</si>
  <si>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</si>
  <si>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</si>
  <si>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</si>
  <si>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</si>
  <si>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</si>
  <si>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</si>
  <si>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</si>
  <si>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</si>
  <si>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</si>
  <si>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</si>
  <si>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</si>
  <si>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</si>
  <si>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</si>
  <si>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</si>
  <si>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</si>
  <si>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</si>
  <si>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</si>
  <si>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</si>
  <si>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</si>
  <si>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</si>
  <si>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</si>
  <si>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</si>
  <si>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</si>
  <si>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</si>
  <si>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</si>
  <si>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</si>
  <si>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</si>
  <si>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</si>
  <si>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</si>
  <si>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</si>
  <si>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</si>
  <si>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</si>
  <si>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</si>
  <si>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</si>
  <si>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</si>
  <si>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</si>
  <si>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</si>
  <si>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</si>
  <si>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</si>
  <si>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</si>
  <si>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</si>
  <si>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</si>
  <si>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</si>
  <si>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</si>
  <si>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</si>
  <si>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</si>
  <si>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</si>
  <si>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</si>
  <si>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</si>
  <si>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</si>
  <si>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</si>
  <si>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</si>
  <si>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</si>
  <si>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</si>
  <si>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</si>
  <si>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</si>
  <si>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</si>
  <si>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</si>
  <si>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</si>
  <si>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</si>
  <si>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</si>
  <si>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</si>
  <si>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</si>
  <si>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</si>
  <si>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</si>
  <si>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</si>
  <si>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</si>
  <si>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</si>
  <si>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</si>
  <si>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</si>
  <si>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</si>
  <si>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</si>
  <si>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</si>
  <si>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</si>
  <si>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</si>
  <si>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</si>
  <si>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</si>
  <si>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</si>
  <si>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</si>
  <si>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</si>
  <si>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</si>
  <si>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</si>
  <si>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</si>
  <si>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</si>
  <si>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</si>
  <si>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</si>
  <si>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</si>
  <si>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</si>
  <si>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</si>
  <si>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</si>
  <si>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</si>
  <si>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</si>
  <si>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</si>
  <si>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</si>
  <si>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</si>
  <si>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</si>
  <si>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</si>
  <si>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</si>
  <si>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</si>
  <si>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</si>
  <si>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</si>
  <si>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</si>
  <si>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</si>
  <si>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</si>
  <si>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</si>
  <si>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</si>
  <si>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</si>
  <si>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</si>
  <si>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</si>
  <si>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</si>
  <si>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</si>
  <si>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</si>
  <si>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</si>
  <si>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</si>
  <si>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</si>
  <si>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</si>
  <si>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</si>
  <si>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</si>
  <si>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</si>
  <si>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</si>
  <si>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</si>
  <si>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</si>
  <si>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</si>
  <si>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</si>
  <si>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</si>
  <si>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</si>
  <si>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</si>
  <si>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</si>
  <si>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</si>
  <si>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</si>
  <si>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</si>
  <si>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</si>
  <si>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</si>
  <si>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</si>
  <si>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</si>
  <si>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</si>
  <si>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</si>
  <si>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</si>
  <si>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</si>
  <si>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</si>
  <si>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</si>
  <si>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</si>
  <si>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</si>
  <si>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</si>
  <si>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</si>
  <si>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</si>
  <si>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</si>
  <si>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</si>
  <si>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</si>
  <si>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</si>
  <si>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</si>
  <si>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</si>
  <si>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</si>
  <si>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</si>
  <si>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</si>
  <si>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</si>
  <si>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</si>
  <si>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</si>
  <si>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</si>
  <si>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</si>
  <si>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</si>
  <si>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</si>
  <si>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</si>
  <si>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</si>
  <si>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</si>
  <si>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</si>
  <si>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</si>
  <si>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</si>
  <si>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</si>
  <si>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</si>
  <si>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</si>
  <si>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</si>
  <si>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</si>
  <si>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</si>
  <si>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</si>
  <si>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</si>
  <si>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</si>
  <si>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</si>
  <si>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</si>
  <si>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</si>
  <si>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</si>
  <si>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</si>
  <si>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</si>
  <si>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</si>
  <si>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</si>
  <si>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</si>
  <si>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</si>
  <si>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</si>
  <si>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</si>
  <si>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</si>
  <si>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</si>
  <si>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</si>
  <si>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</si>
  <si>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</si>
  <si>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</si>
  <si>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</si>
  <si>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</si>
  <si>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</si>
  <si>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</si>
  <si>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</si>
  <si>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</si>
  <si>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</si>
  <si>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</si>
  <si>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</si>
  <si>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</si>
  <si>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</si>
  <si>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</si>
  <si>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</si>
  <si>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</si>
  <si>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</si>
  <si>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</si>
  <si>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</si>
  <si>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</si>
  <si>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</si>
  <si>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</si>
  <si>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</si>
  <si>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</si>
  <si>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</si>
  <si>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</si>
  <si>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</si>
  <si>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</si>
  <si>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</si>
  <si>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</si>
  <si>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</si>
  <si>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</si>
  <si>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</si>
  <si>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</si>
  <si>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</si>
  <si>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</si>
  <si>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</si>
  <si>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</si>
  <si>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</si>
  <si>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</si>
  <si>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</si>
  <si>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</si>
  <si>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</si>
  <si>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</si>
  <si>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</si>
  <si>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</si>
  <si>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</si>
  <si>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</si>
  <si>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</si>
  <si>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</si>
  <si>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</si>
  <si>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</si>
  <si>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</si>
  <si>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</si>
  <si>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</si>
  <si>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</si>
  <si>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</si>
  <si>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</si>
  <si>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</si>
  <si>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</si>
  <si>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</si>
  <si>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</si>
  <si>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</si>
  <si>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</si>
  <si>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</si>
  <si>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</si>
  <si>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</si>
  <si>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</si>
  <si>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</si>
  <si>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</si>
  <si>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</si>
  <si>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</si>
  <si>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</si>
  <si>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</si>
  <si>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</si>
  <si>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</si>
  <si>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</si>
  <si>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</si>
  <si>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</si>
  <si>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</si>
  <si>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</si>
  <si>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</si>
  <si>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</si>
  <si>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</si>
  <si>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</si>
  <si>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</si>
  <si>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</si>
  <si>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</si>
  <si>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</si>
  <si>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</si>
  <si>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</si>
  <si>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</si>
  <si>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</si>
  <si>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</si>
  <si>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</si>
  <si>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</si>
  <si>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</si>
  <si>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</si>
  <si>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</si>
  <si>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</si>
  <si>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</si>
  <si>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</si>
  <si>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</si>
  <si>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</si>
  <si>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</si>
  <si>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</si>
  <si>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</si>
  <si>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</si>
  <si>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</si>
  <si>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</si>
  <si>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</si>
  <si>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</si>
  <si>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</si>
  <si>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</si>
  <si>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</si>
  <si>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</si>
  <si>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</si>
  <si>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</si>
  <si>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</si>
  <si>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</si>
  <si>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</si>
  <si>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</si>
  <si>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</si>
  <si>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</si>
  <si>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</si>
  <si>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</si>
  <si>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</si>
  <si>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</si>
  <si>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</si>
  <si>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</si>
  <si>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</si>
  <si>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</si>
  <si>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</si>
  <si>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</si>
  <si>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</si>
  <si>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</si>
  <si>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</si>
  <si>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</si>
  <si>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</si>
  <si>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</si>
  <si>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</si>
  <si>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</si>
  <si>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</si>
  <si>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</si>
  <si>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</si>
  <si>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</si>
  <si>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</si>
  <si>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</si>
  <si>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</si>
  <si>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</si>
  <si>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</si>
  <si>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</si>
  <si>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</si>
  <si>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</si>
  <si>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</si>
  <si>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</si>
  <si>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</si>
  <si>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</si>
  <si>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</si>
  <si>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</si>
  <si>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</si>
  <si>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</si>
  <si>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</si>
  <si>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</si>
  <si>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</si>
  <si>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</si>
  <si>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</si>
  <si>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</si>
  <si>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</si>
  <si>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</si>
  <si>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</si>
  <si>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</si>
  <si>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</si>
  <si>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</si>
  <si>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</si>
  <si>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</si>
  <si>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</si>
  <si>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</si>
  <si>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</si>
  <si>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</si>
  <si>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</si>
  <si>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</si>
  <si>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</si>
  <si>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</si>
  <si>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</si>
  <si>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</si>
  <si>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</si>
  <si>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</si>
  <si>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</si>
  <si>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</si>
  <si>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</si>
  <si>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</si>
  <si>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</si>
  <si>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</si>
  <si>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</si>
  <si>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</si>
  <si>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</si>
  <si>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</si>
  <si>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</si>
  <si>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</si>
  <si>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</si>
  <si>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</si>
  <si>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</si>
  <si>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</si>
  <si>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</si>
  <si>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</si>
  <si>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</si>
  <si>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</si>
  <si>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</si>
  <si>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</si>
  <si>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</si>
  <si>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</si>
  <si>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</si>
  <si>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</si>
  <si>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</si>
  <si>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</si>
  <si>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</si>
  <si>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</si>
  <si>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</si>
  <si>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</si>
  <si>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</si>
  <si>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</si>
  <si>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</si>
  <si>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</si>
  <si>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</si>
  <si>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</si>
  <si>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</si>
  <si>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</si>
  <si>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</si>
  <si>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</si>
  <si>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</si>
  <si>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</si>
  <si>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</si>
  <si>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</si>
  <si>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</si>
  <si>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</si>
  <si>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</si>
  <si>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</si>
  <si>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</si>
  <si>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</si>
  <si>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</si>
  <si>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</si>
  <si>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</si>
  <si>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</si>
  <si>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</si>
  <si>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</si>
  <si>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</si>
  <si>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</si>
  <si>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</si>
  <si>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</si>
  <si>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</si>
  <si>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</si>
  <si>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</si>
  <si>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</si>
  <si>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</si>
  <si>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</si>
  <si>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</si>
  <si>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</si>
  <si>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</si>
  <si>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</si>
  <si>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</si>
  <si>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</si>
  <si>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</si>
  <si>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</si>
  <si>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</si>
  <si>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</si>
  <si>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</si>
  <si>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</si>
  <si>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</si>
  <si>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</si>
  <si>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</si>
  <si>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</si>
  <si>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</si>
  <si>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</si>
  <si>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</si>
  <si>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</si>
  <si>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</si>
  <si>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</si>
  <si>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</si>
  <si>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</si>
  <si>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</si>
  <si>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</si>
  <si>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</si>
  <si>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</si>
  <si>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</si>
  <si>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</si>
  <si>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</si>
  <si>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</si>
  <si>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</si>
  <si>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</si>
  <si>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</si>
  <si>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</si>
  <si>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</si>
  <si>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</si>
  <si>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</si>
  <si>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</si>
  <si>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</si>
  <si>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</si>
  <si>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</si>
  <si>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</si>
  <si>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</si>
  <si>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</si>
  <si>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</si>
  <si>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</si>
  <si>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</si>
  <si>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</si>
  <si>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</si>
  <si>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</si>
  <si>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</si>
  <si>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</si>
  <si>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</si>
  <si>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</si>
  <si>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</si>
  <si>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</si>
  <si>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</si>
  <si>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</si>
  <si>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</si>
  <si>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</si>
  <si>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</si>
  <si>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</si>
  <si>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</si>
  <si>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</si>
  <si>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</si>
  <si>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</si>
  <si>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</si>
  <si>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</si>
  <si>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</si>
  <si>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</si>
  <si>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</si>
  <si>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</si>
  <si>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</si>
  <si>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</si>
  <si>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</si>
  <si>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</si>
  <si>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</si>
  <si>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</si>
  <si>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</si>
  <si>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</si>
  <si>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</si>
  <si>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</si>
  <si>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</si>
  <si>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</si>
  <si>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</si>
  <si>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</si>
  <si>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</si>
  <si>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</si>
  <si>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</si>
  <si>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</si>
  <si>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</si>
  <si>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</si>
  <si>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</si>
  <si>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</si>
  <si>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</si>
  <si>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</si>
  <si>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</si>
  <si>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</si>
  <si>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</si>
  <si>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</si>
  <si>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</si>
  <si>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</si>
  <si>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</si>
  <si>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</si>
  <si>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</si>
  <si>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</si>
  <si>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</si>
  <si>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</si>
  <si>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</si>
  <si>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</si>
  <si>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</si>
  <si>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</si>
  <si>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</si>
  <si>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</si>
  <si>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</si>
  <si>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</si>
  <si>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</si>
  <si>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</si>
  <si>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</si>
  <si>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</si>
  <si>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</si>
  <si>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</si>
  <si>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</si>
  <si>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</si>
  <si>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</si>
  <si>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</si>
  <si>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</si>
  <si>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</si>
  <si>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</si>
  <si>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</si>
  <si>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</si>
  <si>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</si>
  <si>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</si>
  <si>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</si>
  <si>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</si>
  <si>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</si>
  <si>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</si>
  <si>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</si>
  <si>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</si>
  <si>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</si>
  <si>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</si>
  <si>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</si>
  <si>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</si>
  <si>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</si>
  <si>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</si>
  <si>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</si>
  <si>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</si>
  <si>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</si>
  <si>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</si>
  <si>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</si>
  <si>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</si>
  <si>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</si>
  <si>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</si>
  <si>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</si>
  <si>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</si>
  <si>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</si>
  <si>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</si>
  <si>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</si>
  <si>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</si>
  <si>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</si>
  <si>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</si>
  <si>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</si>
  <si>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</si>
  <si>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</si>
  <si>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</si>
  <si>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</si>
  <si>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</si>
  <si>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</si>
  <si>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</si>
  <si>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</si>
  <si>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</si>
  <si>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</si>
  <si>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</si>
  <si>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</si>
  <si>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</si>
  <si>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</si>
  <si>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</si>
  <si>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</si>
  <si>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</si>
  <si>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</si>
  <si>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</si>
  <si>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</si>
  <si>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</si>
  <si>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</si>
  <si>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</si>
  <si>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</si>
  <si>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</si>
  <si>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</si>
  <si>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</si>
  <si>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</si>
  <si>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</si>
  <si>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</si>
  <si>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</si>
  <si>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</si>
  <si>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</si>
  <si>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</si>
  <si>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</si>
  <si>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</si>
  <si>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</si>
  <si>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</si>
  <si>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</si>
  <si>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</si>
  <si>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</si>
  <si>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</si>
  <si>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</si>
  <si>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</si>
  <si>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</si>
  <si>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</si>
  <si>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</si>
  <si>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</si>
  <si>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</si>
  <si>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</si>
  <si>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</si>
  <si>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</si>
  <si>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</si>
  <si>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</si>
  <si>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</si>
  <si>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</si>
  <si>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</si>
  <si>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</si>
  <si>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</si>
  <si>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</si>
  <si>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</si>
  <si>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</si>
  <si>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</si>
  <si>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</si>
  <si>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</si>
  <si>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</si>
  <si>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</si>
  <si>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</si>
  <si>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</si>
  <si>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</si>
  <si>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</si>
  <si>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</si>
  <si>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</si>
  <si>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</si>
  <si>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</si>
  <si>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</si>
  <si>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</si>
  <si>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</si>
  <si>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</si>
  <si>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</si>
  <si>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</si>
  <si>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</si>
  <si>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</si>
  <si>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</si>
  <si>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</si>
  <si>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</si>
  <si>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</si>
  <si>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</si>
  <si>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</si>
  <si>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22-282</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</si>
  <si>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</si>
  <si>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</si>
  <si>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</si>
  <si>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</si>
  <si>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</si>
  <si>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</si>
  <si>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</si>
  <si>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</si>
  <si>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</si>
  <si>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</si>
  <si>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</si>
  <si>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</si>
  <si>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</si>
  <si>
    <t>22-284</t>
    <phoneticPr fontId="1"/>
  </si>
  <si>
    <t>2023 研究助成の募集</t>
    <rPh sb="5" eb="7">
      <t>ケンキュウ</t>
    </rPh>
    <rPh sb="7" eb="9">
      <t>ジョセイ</t>
    </rPh>
    <rPh sb="10" eb="12">
      <t>ボシュウ</t>
    </rPh>
    <phoneticPr fontId="1"/>
  </si>
  <si>
    <t>200～1000</t>
    <phoneticPr fontId="1"/>
  </si>
  <si>
    <t>-</t>
    <phoneticPr fontId="1"/>
  </si>
  <si>
    <t>https://www.jnhf.or.jp/subsidy_1.html</t>
    <phoneticPr fontId="1"/>
  </si>
  <si>
    <t>22-285</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</si>
  <si>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</si>
  <si>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</si>
  <si>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</si>
  <si>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22-286</t>
  </si>
  <si>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</si>
  <si>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</si>
  <si>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</si>
  <si>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</si>
  <si>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</si>
  <si>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22-287</t>
    <phoneticPr fontId="1"/>
  </si>
  <si>
    <t>公益財団法人 増屋記念基礎研究振興財団</t>
    <rPh sb="0" eb="4">
      <t>コウエキザイダン</t>
    </rPh>
    <rPh sb="4" eb="6">
      <t>ホウジン</t>
    </rPh>
    <rPh sb="7" eb="9">
      <t>マスヤ</t>
    </rPh>
    <rPh sb="9" eb="11">
      <t>キネン</t>
    </rPh>
    <rPh sb="11" eb="13">
      <t>キソ</t>
    </rPh>
    <rPh sb="13" eb="15">
      <t>ケンキュウ</t>
    </rPh>
    <rPh sb="15" eb="17">
      <t>シンコウ</t>
    </rPh>
    <rPh sb="17" eb="19">
      <t>ザイダン</t>
    </rPh>
    <phoneticPr fontId="1"/>
  </si>
  <si>
    <t>2023年度 研究助成の募集</t>
    <rPh sb="4" eb="5">
      <t>ネン</t>
    </rPh>
    <rPh sb="5" eb="6">
      <t>ド</t>
    </rPh>
    <rPh sb="7" eb="9">
      <t>ケンキュウ</t>
    </rPh>
    <rPh sb="9" eb="11">
      <t>ジョセイ</t>
    </rPh>
    <rPh sb="12" eb="14">
      <t>ボシュウ</t>
    </rPh>
    <phoneticPr fontId="1"/>
  </si>
  <si>
    <t>2023年6月頃</t>
    <rPh sb="4" eb="5">
      <t>ネン</t>
    </rPh>
    <rPh sb="6" eb="7">
      <t>ガツ</t>
    </rPh>
    <rPh sb="7" eb="8">
      <t>コロ</t>
    </rPh>
    <phoneticPr fontId="1"/>
  </si>
  <si>
    <t>https://www.masuyakinen.org/</t>
  </si>
  <si>
    <t>-</t>
    <phoneticPr fontId="1"/>
  </si>
  <si>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</si>
  <si>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</si>
  <si>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</si>
  <si>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</si>
  <si>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【対象分野（工学に関する研究）】
•基礎研究に関する研究開発に対する研究
•エネルギーや地球環境問題、CO₂削減・脱炭素社会に向けた取り組み関係する基礎研究</t>
    <rPh sb="1" eb="3">
      <t>タイショウ</t>
    </rPh>
    <rPh sb="3" eb="5">
      <t>ブンヤ</t>
    </rPh>
    <rPh sb="6" eb="8">
      <t>コウガク</t>
    </rPh>
    <rPh sb="9" eb="10">
      <t>カン</t>
    </rPh>
    <rPh sb="12" eb="14">
      <t>ケンキュウ</t>
    </rPh>
    <rPh sb="18" eb="20">
      <t>キソ</t>
    </rPh>
    <rPh sb="20" eb="22">
      <t>ケンキュウ</t>
    </rPh>
    <rPh sb="23" eb="24">
      <t>カン</t>
    </rPh>
    <rPh sb="26" eb="28">
      <t>ケンキュウ</t>
    </rPh>
    <rPh sb="28" eb="30">
      <t>カイハツ</t>
    </rPh>
    <rPh sb="31" eb="32">
      <t>タイ</t>
    </rPh>
    <rPh sb="34" eb="36">
      <t>ケンキュウ</t>
    </rPh>
    <rPh sb="44" eb="46">
      <t>チキュウ</t>
    </rPh>
    <rPh sb="46" eb="48">
      <t>カンキョウ</t>
    </rPh>
    <rPh sb="48" eb="50">
      <t>モンダイ</t>
    </rPh>
    <rPh sb="54" eb="56">
      <t>サクゲン</t>
    </rPh>
    <rPh sb="57" eb="58">
      <t>ダツ</t>
    </rPh>
    <rPh sb="58" eb="60">
      <t>タンソ</t>
    </rPh>
    <rPh sb="60" eb="62">
      <t>シャカイ</t>
    </rPh>
    <rPh sb="63" eb="64">
      <t>ム</t>
    </rPh>
    <rPh sb="66" eb="67">
      <t>ト</t>
    </rPh>
    <rPh sb="68" eb="69">
      <t>ク</t>
    </rPh>
    <rPh sb="70" eb="72">
      <t>カンケイ</t>
    </rPh>
    <rPh sb="74" eb="76">
      <t>キソ</t>
    </rPh>
    <rPh sb="76" eb="78">
      <t>ケンキュウ</t>
    </rPh>
    <phoneticPr fontId="1"/>
  </si>
  <si>
    <t>22-288</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</si>
  <si>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</si>
  <si>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令和5年度　一般研究助成</t>
    <rPh sb="0" eb="2">
      <t>レイワ</t>
    </rPh>
    <rPh sb="3" eb="5">
      <t>ネンド</t>
    </rPh>
    <rPh sb="6" eb="8">
      <t>イッパン</t>
    </rPh>
    <rPh sb="8" eb="10">
      <t>ケンキュウ</t>
    </rPh>
    <rPh sb="10" eb="12">
      <t>ジョセイ</t>
    </rPh>
    <phoneticPr fontId="1"/>
  </si>
  <si>
    <t>59歳以下（2024年10月1日時点）</t>
    <rPh sb="2" eb="3">
      <t>サイ</t>
    </rPh>
    <rPh sb="3" eb="5">
      <t>イカ</t>
    </rPh>
    <rPh sb="16" eb="18">
      <t>ジテン</t>
    </rPh>
    <phoneticPr fontId="1"/>
  </si>
  <si>
    <t>推薦</t>
    <rPh sb="0" eb="2">
      <t>スイセン</t>
    </rPh>
    <phoneticPr fontId="1"/>
  </si>
  <si>
    <t>2023年6月中旬頃</t>
    <rPh sb="4" eb="5">
      <t>ネン</t>
    </rPh>
    <rPh sb="6" eb="7">
      <t>ガツ</t>
    </rPh>
    <rPh sb="7" eb="9">
      <t>チュウジュン</t>
    </rPh>
    <rPh sb="9" eb="10">
      <t>コロ</t>
    </rPh>
    <phoneticPr fontId="1"/>
  </si>
  <si>
    <t>https://www.secomzaidan.jp/ippan.html</t>
    <phoneticPr fontId="1"/>
  </si>
  <si>
    <t>【対象分野】
国民の健康で安全・安心な生活の確保や災害防止など、国民生活に密着した研究</t>
    <rPh sb="1" eb="3">
      <t>タイショウ</t>
    </rPh>
    <rPh sb="3" eb="5">
      <t>ブンヤ</t>
    </rPh>
    <rPh sb="7" eb="9">
      <t>コクミン</t>
    </rPh>
    <rPh sb="10" eb="12">
      <t>ケンコウ</t>
    </rPh>
    <rPh sb="13" eb="15">
      <t>アンゼン</t>
    </rPh>
    <rPh sb="16" eb="18">
      <t>アンシン</t>
    </rPh>
    <rPh sb="19" eb="21">
      <t>セイカツ</t>
    </rPh>
    <rPh sb="22" eb="24">
      <t>カクホ</t>
    </rPh>
    <rPh sb="25" eb="27">
      <t>サイガイ</t>
    </rPh>
    <rPh sb="27" eb="29">
      <t>ボウシ</t>
    </rPh>
    <rPh sb="32" eb="34">
      <t>コクミン</t>
    </rPh>
    <rPh sb="34" eb="36">
      <t>セイカツ</t>
    </rPh>
    <rPh sb="37" eb="39">
      <t>ミッチャク</t>
    </rPh>
    <rPh sb="41" eb="43">
      <t>ケンキュウ</t>
    </rPh>
    <phoneticPr fontId="1"/>
  </si>
  <si>
    <t>22-289</t>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</si>
  <si>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</si>
  <si>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</si>
  <si>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</si>
  <si>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</si>
  <si>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22-290</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</si>
  <si>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</si>
  <si>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</si>
  <si>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</si>
  <si>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</si>
  <si>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推薦</t>
    <rPh sb="0" eb="2">
      <t>スイセン</t>
    </rPh>
    <phoneticPr fontId="1"/>
  </si>
  <si>
    <t>2023年9月中旬</t>
    <rPh sb="4" eb="5">
      <t>ネン</t>
    </rPh>
    <rPh sb="6" eb="7">
      <t>ガツ</t>
    </rPh>
    <rPh sb="7" eb="9">
      <t>チュウジュン</t>
    </rPh>
    <phoneticPr fontId="1"/>
  </si>
  <si>
    <t>https://www.msd-life-science-foundation.or.jp/category/research</t>
  </si>
  <si>
    <t>22-291</t>
    <phoneticPr fontId="1"/>
  </si>
  <si>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</si>
  <si>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</si>
  <si>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</si>
  <si>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</si>
  <si>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</si>
  <si>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</si>
  <si>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22-292</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</si>
  <si>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</si>
  <si>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</si>
  <si>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22-293</t>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</si>
  <si>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</si>
  <si>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</si>
  <si>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</si>
  <si>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</si>
  <si>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</si>
  <si>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22-294</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</si>
  <si>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</si>
  <si>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</si>
  <si>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</si>
  <si>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2023年9月中旬</t>
    <rPh sb="4" eb="5">
      <t>ネン</t>
    </rPh>
    <rPh sb="6" eb="7">
      <t>ガツ</t>
    </rPh>
    <rPh sb="7" eb="9">
      <t>チュウジュン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</si>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</sst>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0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lignment vertical="center"/>
    </xf>
    <xf numFmtId="177" fontId="8" fillId="0" borderId="1" xfId="0" applyNumberFormat="1" applyFont="1" applyBorder="1">
      <alignment vertical="center"/>
    </xf>
    <xf numFmtId="14"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9"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hyperlink" Target="http://www.wec.or.jp/support/season/index.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335" Type="http://schemas.openxmlformats.org/officeDocument/2006/relationships/hyperlink" Target="https://jssf.or.jp/researchgrant.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325" Type="http://schemas.openxmlformats.org/officeDocument/2006/relationships/hyperlink" Target="https://www.jnhf.or.jp/subsidy_1.html"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336" Type="http://schemas.openxmlformats.org/officeDocument/2006/relationships/printerSettings" Target="../printerSettings/printerSettings1.bin"/><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326" Type="http://schemas.openxmlformats.org/officeDocument/2006/relationships/hyperlink" Target="https://www.otc-spf.jp/application/"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37" Type="http://schemas.openxmlformats.org/officeDocument/2006/relationships/vmlDrawing" Target="../drawings/vmlDrawing1.vm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327" Type="http://schemas.openxmlformats.org/officeDocument/2006/relationships/hyperlink" Target="https://tobe-maki.or.jp/grant/"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240" Type="http://schemas.openxmlformats.org/officeDocument/2006/relationships/hyperlink" Target="https://www.kasen.or.jp/" TargetMode="External"/><Relationship Id="rId261" Type="http://schemas.openxmlformats.org/officeDocument/2006/relationships/hyperlink" Target="http://kficc.or.jp/" TargetMode="External"/><Relationship Id="rId14" Type="http://schemas.openxmlformats.org/officeDocument/2006/relationships/hyperlink" Target="https://www.kose-cosmetology.or.jp/research_support/researchSupport3.html"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282" Type="http://schemas.openxmlformats.org/officeDocument/2006/relationships/hyperlink" Target="https://www.dpri.kyoto-u.ac.jp/kyodo/2023/2023-kobo-guideline-J.pdf" TargetMode="External"/><Relationship Id="rId317" Type="http://schemas.openxmlformats.org/officeDocument/2006/relationships/hyperlink" Target="https://www.krf.or.jp/category/guide/research" TargetMode="External"/><Relationship Id="rId338" Type="http://schemas.openxmlformats.org/officeDocument/2006/relationships/comments" Target="../comments1.xml"/><Relationship Id="rId8" Type="http://schemas.openxmlformats.org/officeDocument/2006/relationships/hyperlink" Target="https://www.jst.go.jp/start/score/r4/index.html"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hyperlink" Target="https://www.msd.co.jp/about/responsibility/ime/jigyo/" TargetMode="External"/><Relationship Id="rId328" Type="http://schemas.openxmlformats.org/officeDocument/2006/relationships/hyperlink" Target="https://www.masuyakinen.org/"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334" Type="http://schemas.openxmlformats.org/officeDocument/2006/relationships/hyperlink" Target="https://www.genome-sci.jp/guidance"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329" Type="http://schemas.openxmlformats.org/officeDocument/2006/relationships/hyperlink" Target="https://www.secomzaidan.jp/ippan.html"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330" Type="http://schemas.openxmlformats.org/officeDocument/2006/relationships/hyperlink" Target="http://www.river.or.jp/koeki/jyosei/post_49.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331" Type="http://schemas.openxmlformats.org/officeDocument/2006/relationships/hyperlink" Target="https://www.msd-life-science-foundation.or.jp/category/research"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332" Type="http://schemas.openxmlformats.org/officeDocument/2006/relationships/hyperlink" Target="http://www.kmf.or.jp/activity/guideline/research.html"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hyperlink" Target="https://www.msd.co.jp/about/responsibility/ime/jigyo/"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5" Type="http://schemas.openxmlformats.org/officeDocument/2006/relationships/hyperlink" Target="https://www.tyojyu.or.jp/zaidan/about-jigyo/koueki1/kifujigyo.html"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30" Type="http://schemas.openxmlformats.org/officeDocument/2006/relationships/hyperlink" Target="https://www.yashimadenki.co.jp/zaidan/enterprise_application.php"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312" Type="http://schemas.openxmlformats.org/officeDocument/2006/relationships/hyperlink" Target="https://www.krf.or.jp/category/guide/research" TargetMode="External"/><Relationship Id="rId333" Type="http://schemas.openxmlformats.org/officeDocument/2006/relationships/hyperlink" Target="http://www.kmf.or.jp/activity/guideline/kojima_culture.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189" Type="http://schemas.openxmlformats.org/officeDocument/2006/relationships/hyperlink" Target="https://www.rinri.or.jp/research_support_kenkyujosei0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14"/>
  <sheetViews>
    <sheetView tabSelected="1" topLeftCell="A2" zoomScaleNormal="100" zoomScaleSheetLayoutView="115" workbookViewId="0">
      <selection activeCell="K414" sqref="K414"/>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7.875" style="1" customWidth="1"/>
    <col min="11" max="11" width="26.625" style="2" customWidth="1"/>
    <col min="12" max="12" width="8" style="1" customWidth="1"/>
    <col min="13" max="15" width="9.625" style="116" customWidth="1"/>
    <col min="16" max="16" width="15.625" style="107" customWidth="1"/>
    <col min="17" max="17" width="24.875" style="68" customWidth="1"/>
    <col min="18" max="18" width="27.5" style="2" customWidth="1"/>
  </cols>
  <sheetData>
    <row r="1" spans="2:18" hidden="1">
      <c r="B1" s="4">
        <f ca="1">TODAY()</f>
        <v>45012</v>
      </c>
      <c r="H1" s="2"/>
    </row>
    <row r="2" spans="2:18" ht="19.5">
      <c r="B2" s="560" t="s">
        <v>21</v>
      </c>
      <c r="C2" s="560"/>
      <c r="D2" s="560"/>
      <c r="E2" s="560"/>
      <c r="F2" s="560"/>
      <c r="G2" s="560"/>
      <c r="H2" s="560"/>
      <c r="I2" s="560"/>
      <c r="J2" s="560"/>
      <c r="K2" s="560"/>
      <c r="L2" s="560"/>
      <c r="M2" s="560"/>
      <c r="N2" s="560"/>
      <c r="O2" s="560"/>
      <c r="P2" s="560"/>
      <c r="Q2" s="560"/>
    </row>
    <row r="3" spans="2:18" ht="19.5">
      <c r="B3" s="6"/>
      <c r="C3" s="6"/>
      <c r="D3" s="6"/>
      <c r="E3" s="6"/>
      <c r="F3" s="6"/>
      <c r="G3" s="36"/>
      <c r="H3" s="6"/>
      <c r="I3" s="36"/>
      <c r="J3" s="7"/>
      <c r="K3" s="6"/>
      <c r="L3" s="6"/>
      <c r="M3" s="117"/>
      <c r="N3" s="117"/>
      <c r="O3" s="117"/>
      <c r="P3" s="108"/>
      <c r="Q3" s="561">
        <v>45013</v>
      </c>
      <c r="R3" s="561"/>
    </row>
    <row r="4" spans="2:18" ht="15.75" customHeight="1">
      <c r="B4" s="6"/>
      <c r="C4" s="562" t="s">
        <v>16</v>
      </c>
      <c r="D4" s="562"/>
      <c r="E4" s="562"/>
      <c r="F4" s="562"/>
      <c r="G4" s="562"/>
      <c r="H4" s="562"/>
      <c r="I4" s="562"/>
      <c r="J4" s="562"/>
      <c r="K4" s="562"/>
      <c r="L4" s="562"/>
      <c r="M4" s="562"/>
      <c r="N4" s="562"/>
      <c r="O4" s="562"/>
      <c r="P4" s="562"/>
    </row>
    <row r="5" spans="2:18" ht="15.75" customHeight="1">
      <c r="B5" s="6"/>
      <c r="C5" s="563" t="s">
        <v>19</v>
      </c>
      <c r="D5" s="563"/>
      <c r="E5" s="563"/>
      <c r="F5" s="563"/>
      <c r="G5" s="563"/>
      <c r="H5" s="563"/>
      <c r="I5" s="563"/>
      <c r="J5" s="563"/>
      <c r="K5" s="563"/>
      <c r="L5" s="563"/>
      <c r="M5" s="563"/>
      <c r="N5" s="563"/>
      <c r="O5" s="563"/>
      <c r="P5" s="563"/>
      <c r="Q5" s="69"/>
    </row>
    <row r="6" spans="2:18" ht="15.75" customHeight="1">
      <c r="B6" s="6"/>
      <c r="C6" s="562" t="s">
        <v>18</v>
      </c>
      <c r="D6" s="562"/>
      <c r="E6" s="562"/>
      <c r="F6" s="562"/>
      <c r="G6" s="562"/>
      <c r="H6" s="562"/>
      <c r="I6" s="562"/>
      <c r="J6" s="562"/>
      <c r="K6" s="562"/>
      <c r="L6" s="562"/>
      <c r="M6" s="562"/>
      <c r="N6" s="562"/>
      <c r="O6" s="562"/>
      <c r="P6" s="562"/>
      <c r="Q6" s="69"/>
    </row>
    <row r="7" spans="2:18" ht="15.75" customHeight="1">
      <c r="B7" s="6"/>
      <c r="C7" s="562" t="s">
        <v>17</v>
      </c>
      <c r="D7" s="562"/>
      <c r="E7" s="562"/>
      <c r="F7" s="562"/>
      <c r="G7" s="562"/>
      <c r="H7" s="562"/>
      <c r="I7" s="562"/>
      <c r="J7" s="562"/>
      <c r="K7" s="562"/>
      <c r="L7" s="562"/>
      <c r="M7" s="562"/>
      <c r="N7" s="562"/>
      <c r="O7" s="562"/>
      <c r="P7" s="562"/>
      <c r="Q7" s="69"/>
    </row>
    <row r="8" spans="2:18" ht="15.75">
      <c r="B8" s="564" t="s">
        <v>0</v>
      </c>
      <c r="C8" s="566" t="s">
        <v>11</v>
      </c>
      <c r="D8" s="567" t="s">
        <v>20</v>
      </c>
      <c r="E8" s="567"/>
      <c r="F8" s="567"/>
      <c r="G8" s="568" t="s">
        <v>1</v>
      </c>
      <c r="H8" s="568" t="s">
        <v>6</v>
      </c>
      <c r="I8" s="568" t="s">
        <v>25</v>
      </c>
      <c r="J8" s="568" t="s">
        <v>7</v>
      </c>
      <c r="K8" s="574" t="s">
        <v>2</v>
      </c>
      <c r="L8" s="575"/>
      <c r="M8" s="570" t="s">
        <v>12</v>
      </c>
      <c r="N8" s="570" t="s">
        <v>13</v>
      </c>
      <c r="O8" s="570" t="s">
        <v>14</v>
      </c>
      <c r="P8" s="572" t="s">
        <v>15</v>
      </c>
      <c r="Q8" s="547" t="s">
        <v>4</v>
      </c>
      <c r="R8" s="576" t="s">
        <v>5</v>
      </c>
    </row>
    <row r="9" spans="2:18" ht="183.75" customHeight="1">
      <c r="B9" s="565"/>
      <c r="C9" s="566"/>
      <c r="D9" s="3" t="s">
        <v>8</v>
      </c>
      <c r="E9" s="3" t="s">
        <v>9</v>
      </c>
      <c r="F9" s="3" t="s">
        <v>10</v>
      </c>
      <c r="G9" s="569"/>
      <c r="H9" s="569"/>
      <c r="I9" s="569"/>
      <c r="J9" s="569"/>
      <c r="K9" s="5" t="s">
        <v>31</v>
      </c>
      <c r="L9" s="10" t="s">
        <v>3</v>
      </c>
      <c r="M9" s="571"/>
      <c r="N9" s="571"/>
      <c r="O9" s="571"/>
      <c r="P9" s="573"/>
      <c r="Q9" s="548"/>
      <c r="R9" s="576"/>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53" t="s">
        <v>109</v>
      </c>
      <c r="C13" s="240" t="str">
        <f t="shared" ca="1" si="0"/>
        <v>終了</v>
      </c>
      <c r="D13" s="554"/>
      <c r="E13" s="554" t="s">
        <v>53</v>
      </c>
      <c r="F13" s="553"/>
      <c r="G13" s="559" t="s">
        <v>49</v>
      </c>
      <c r="H13" s="559" t="s">
        <v>50</v>
      </c>
      <c r="I13" s="11" t="s">
        <v>52</v>
      </c>
      <c r="J13" s="551">
        <v>4000</v>
      </c>
      <c r="K13" s="553"/>
      <c r="L13" s="554"/>
      <c r="M13" s="245">
        <v>44621</v>
      </c>
      <c r="N13" s="245">
        <v>44698</v>
      </c>
      <c r="O13" s="245">
        <v>44712</v>
      </c>
      <c r="P13" s="244">
        <v>44835</v>
      </c>
      <c r="Q13" s="545" t="s">
        <v>51</v>
      </c>
      <c r="R13" s="543"/>
    </row>
    <row r="14" spans="2:18" ht="44.25" hidden="1" customHeight="1">
      <c r="B14" s="553"/>
      <c r="C14" s="240" t="str">
        <f t="shared" ca="1" si="0"/>
        <v>終了</v>
      </c>
      <c r="D14" s="522"/>
      <c r="E14" s="522"/>
      <c r="F14" s="544"/>
      <c r="G14" s="558"/>
      <c r="H14" s="558"/>
      <c r="I14" s="40" t="s">
        <v>26</v>
      </c>
      <c r="J14" s="552"/>
      <c r="K14" s="544"/>
      <c r="L14" s="522"/>
      <c r="M14" s="245">
        <v>44621</v>
      </c>
      <c r="N14" s="245">
        <v>44698</v>
      </c>
      <c r="O14" s="245">
        <v>44712</v>
      </c>
      <c r="P14" s="244">
        <v>44835</v>
      </c>
      <c r="Q14" s="546"/>
      <c r="R14" s="544"/>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53" t="s">
        <v>117</v>
      </c>
      <c r="C22" s="240" t="str">
        <f t="shared" ca="1" si="1"/>
        <v>終了</v>
      </c>
      <c r="D22" s="521"/>
      <c r="E22" s="521" t="s">
        <v>22</v>
      </c>
      <c r="F22" s="521"/>
      <c r="G22" s="556" t="s">
        <v>29</v>
      </c>
      <c r="H22" s="556" t="s">
        <v>95</v>
      </c>
      <c r="I22" s="17" t="s">
        <v>97</v>
      </c>
      <c r="J22" s="45">
        <v>1500</v>
      </c>
      <c r="K22" s="41" t="s">
        <v>96</v>
      </c>
      <c r="L22" s="44"/>
      <c r="M22" s="118">
        <v>44652</v>
      </c>
      <c r="N22" s="118">
        <v>44725</v>
      </c>
      <c r="O22" s="118">
        <v>44739</v>
      </c>
      <c r="P22" s="109" t="s">
        <v>93</v>
      </c>
      <c r="Q22" s="549" t="s">
        <v>105</v>
      </c>
      <c r="R22" s="35"/>
    </row>
    <row r="23" spans="2:18" ht="48.75" hidden="1" customHeight="1">
      <c r="B23" s="553"/>
      <c r="C23" s="240" t="str">
        <f t="shared" ca="1" si="1"/>
        <v>終了</v>
      </c>
      <c r="D23" s="537"/>
      <c r="E23" s="537"/>
      <c r="F23" s="537"/>
      <c r="G23" s="557"/>
      <c r="H23" s="557"/>
      <c r="I23" s="17" t="s">
        <v>98</v>
      </c>
      <c r="J23" s="45">
        <v>5000</v>
      </c>
      <c r="K23" s="41" t="s">
        <v>99</v>
      </c>
      <c r="L23" s="44"/>
      <c r="M23" s="118">
        <v>44652</v>
      </c>
      <c r="N23" s="118">
        <v>44725</v>
      </c>
      <c r="O23" s="118">
        <v>44739</v>
      </c>
      <c r="P23" s="109" t="s">
        <v>93</v>
      </c>
      <c r="Q23" s="550"/>
      <c r="R23" s="17" t="s">
        <v>100</v>
      </c>
    </row>
    <row r="24" spans="2:18" ht="48.75" hidden="1" customHeight="1">
      <c r="B24" s="553"/>
      <c r="C24" s="240" t="str">
        <f t="shared" ca="1" si="1"/>
        <v>終了</v>
      </c>
      <c r="D24" s="537"/>
      <c r="E24" s="537"/>
      <c r="F24" s="537"/>
      <c r="G24" s="557"/>
      <c r="H24" s="557"/>
      <c r="I24" s="17" t="s">
        <v>101</v>
      </c>
      <c r="J24" s="45">
        <v>1000</v>
      </c>
      <c r="K24" s="41" t="s">
        <v>96</v>
      </c>
      <c r="L24" s="44"/>
      <c r="M24" s="118">
        <v>44652</v>
      </c>
      <c r="N24" s="118">
        <v>44718</v>
      </c>
      <c r="O24" s="118">
        <v>44732</v>
      </c>
      <c r="P24" s="109" t="s">
        <v>102</v>
      </c>
      <c r="Q24" s="550"/>
      <c r="R24" s="35"/>
    </row>
    <row r="25" spans="2:18" ht="41.25" hidden="1" customHeight="1">
      <c r="B25" s="553"/>
      <c r="C25" s="240" t="str">
        <f t="shared" ca="1" si="1"/>
        <v>終了</v>
      </c>
      <c r="D25" s="537"/>
      <c r="E25" s="537"/>
      <c r="F25" s="537"/>
      <c r="G25" s="557"/>
      <c r="H25" s="557"/>
      <c r="I25" s="17" t="s">
        <v>103</v>
      </c>
      <c r="J25" s="45">
        <v>1000</v>
      </c>
      <c r="K25" s="41" t="s">
        <v>96</v>
      </c>
      <c r="L25" s="44"/>
      <c r="M25" s="118">
        <v>44652</v>
      </c>
      <c r="N25" s="118">
        <v>44713</v>
      </c>
      <c r="O25" s="118">
        <v>44727</v>
      </c>
      <c r="P25" s="109" t="s">
        <v>30</v>
      </c>
      <c r="Q25" s="550"/>
      <c r="R25" s="35"/>
    </row>
    <row r="26" spans="2:18" s="8" customFormat="1" ht="48.75" hidden="1" customHeight="1">
      <c r="B26" s="553"/>
      <c r="C26" s="240" t="str">
        <f t="shared" ca="1" si="1"/>
        <v>終了</v>
      </c>
      <c r="D26" s="522"/>
      <c r="E26" s="522"/>
      <c r="F26" s="522"/>
      <c r="G26" s="558"/>
      <c r="H26" s="558"/>
      <c r="I26" s="17" t="s">
        <v>104</v>
      </c>
      <c r="J26" s="45">
        <v>1000</v>
      </c>
      <c r="K26" s="41" t="s">
        <v>96</v>
      </c>
      <c r="L26" s="44"/>
      <c r="M26" s="118">
        <v>44652</v>
      </c>
      <c r="N26" s="118">
        <v>44728</v>
      </c>
      <c r="O26" s="118">
        <v>44742</v>
      </c>
      <c r="P26" s="109" t="s">
        <v>27</v>
      </c>
      <c r="Q26" s="546"/>
      <c r="R26" s="35"/>
    </row>
    <row r="27" spans="2:18" s="8" customFormat="1" ht="42.75" hidden="1" customHeight="1">
      <c r="B27" s="555" t="s">
        <v>118</v>
      </c>
      <c r="C27" s="240" t="str">
        <f t="shared" ca="1" si="1"/>
        <v>終了</v>
      </c>
      <c r="D27" s="521"/>
      <c r="E27" s="521" t="s">
        <v>22</v>
      </c>
      <c r="F27" s="521"/>
      <c r="G27" s="523" t="s">
        <v>119</v>
      </c>
      <c r="H27" s="81" t="s">
        <v>125</v>
      </c>
      <c r="I27" s="13" t="s">
        <v>120</v>
      </c>
      <c r="J27" s="12">
        <v>3000</v>
      </c>
      <c r="K27" s="14"/>
      <c r="L27" s="14"/>
      <c r="M27" s="235">
        <v>44743</v>
      </c>
      <c r="N27" s="235">
        <v>44753</v>
      </c>
      <c r="O27" s="241">
        <v>44773</v>
      </c>
      <c r="P27" s="237" t="s">
        <v>130</v>
      </c>
      <c r="Q27" s="519" t="s">
        <v>131</v>
      </c>
      <c r="R27" s="17"/>
    </row>
    <row r="28" spans="2:18" s="8" customFormat="1" ht="45" hidden="1" customHeight="1">
      <c r="B28" s="555"/>
      <c r="C28" s="240" t="str">
        <f t="shared" ca="1" si="1"/>
        <v>終了</v>
      </c>
      <c r="D28" s="537"/>
      <c r="E28" s="537"/>
      <c r="F28" s="537"/>
      <c r="G28" s="529"/>
      <c r="H28" s="81" t="s">
        <v>126</v>
      </c>
      <c r="I28" s="13" t="s">
        <v>120</v>
      </c>
      <c r="J28" s="12">
        <v>10000</v>
      </c>
      <c r="K28" s="28"/>
      <c r="L28" s="28"/>
      <c r="M28" s="235">
        <v>44743</v>
      </c>
      <c r="N28" s="235">
        <v>44753</v>
      </c>
      <c r="O28" s="241">
        <v>44773</v>
      </c>
      <c r="P28" s="237" t="s">
        <v>130</v>
      </c>
      <c r="Q28" s="542"/>
      <c r="R28" s="17"/>
    </row>
    <row r="29" spans="2:18" s="8" customFormat="1" ht="39" hidden="1" customHeight="1">
      <c r="B29" s="555"/>
      <c r="C29" s="240" t="str">
        <f t="shared" ca="1" si="1"/>
        <v>終了</v>
      </c>
      <c r="D29" s="537"/>
      <c r="E29" s="537"/>
      <c r="F29" s="537"/>
      <c r="G29" s="529"/>
      <c r="H29" s="81" t="s">
        <v>127</v>
      </c>
      <c r="I29" s="26" t="s">
        <v>121</v>
      </c>
      <c r="J29" s="24">
        <v>300</v>
      </c>
      <c r="K29" s="28" t="s">
        <v>122</v>
      </c>
      <c r="L29" s="28"/>
      <c r="M29" s="235">
        <v>44743</v>
      </c>
      <c r="N29" s="235">
        <v>44753</v>
      </c>
      <c r="O29" s="241">
        <v>44773</v>
      </c>
      <c r="P29" s="237" t="s">
        <v>130</v>
      </c>
      <c r="Q29" s="542"/>
      <c r="R29" s="21"/>
    </row>
    <row r="30" spans="2:18" s="8" customFormat="1" ht="35.25" hidden="1" customHeight="1">
      <c r="B30" s="555"/>
      <c r="C30" s="240" t="str">
        <f t="shared" ca="1" si="1"/>
        <v>終了</v>
      </c>
      <c r="D30" s="537"/>
      <c r="E30" s="537"/>
      <c r="F30" s="537"/>
      <c r="G30" s="529"/>
      <c r="H30" s="81" t="s">
        <v>128</v>
      </c>
      <c r="I30" s="26" t="s">
        <v>123</v>
      </c>
      <c r="J30" s="24">
        <v>20000</v>
      </c>
      <c r="K30" s="30"/>
      <c r="L30" s="29"/>
      <c r="M30" s="235">
        <v>44743</v>
      </c>
      <c r="N30" s="235">
        <v>44753</v>
      </c>
      <c r="O30" s="241">
        <v>44773</v>
      </c>
      <c r="P30" s="237" t="s">
        <v>130</v>
      </c>
      <c r="Q30" s="542"/>
      <c r="R30" s="21"/>
    </row>
    <row r="31" spans="2:18" s="8" customFormat="1" ht="45" hidden="1" customHeight="1">
      <c r="B31" s="555"/>
      <c r="C31" s="240" t="str">
        <f t="shared" ca="1" si="1"/>
        <v>終了</v>
      </c>
      <c r="D31" s="522"/>
      <c r="E31" s="522"/>
      <c r="F31" s="522"/>
      <c r="G31" s="524"/>
      <c r="H31" s="81" t="s">
        <v>129</v>
      </c>
      <c r="I31" s="26" t="s">
        <v>124</v>
      </c>
      <c r="J31" s="24">
        <v>5000</v>
      </c>
      <c r="K31" s="15"/>
      <c r="L31" s="18"/>
      <c r="M31" s="235">
        <v>44743</v>
      </c>
      <c r="N31" s="235">
        <v>44753</v>
      </c>
      <c r="O31" s="241">
        <v>44773</v>
      </c>
      <c r="P31" s="237" t="s">
        <v>130</v>
      </c>
      <c r="Q31" s="520"/>
      <c r="R31" s="21"/>
    </row>
    <row r="32" spans="2:18" s="8" customFormat="1" ht="45" hidden="1" customHeight="1">
      <c r="B32" s="555" t="s">
        <v>132</v>
      </c>
      <c r="C32" s="347" t="str">
        <f t="shared" ca="1" si="1"/>
        <v>終了</v>
      </c>
      <c r="D32" s="521" t="s">
        <v>22</v>
      </c>
      <c r="E32" s="521" t="s">
        <v>22</v>
      </c>
      <c r="F32" s="521"/>
      <c r="G32" s="523" t="s">
        <v>133</v>
      </c>
      <c r="H32" s="131" t="s">
        <v>135</v>
      </c>
      <c r="I32" s="26" t="s">
        <v>134</v>
      </c>
      <c r="J32" s="24">
        <v>2000</v>
      </c>
      <c r="K32" s="15"/>
      <c r="L32" s="18" t="s">
        <v>143</v>
      </c>
      <c r="M32" s="235">
        <v>44713</v>
      </c>
      <c r="N32" s="235">
        <v>44753</v>
      </c>
      <c r="O32" s="241">
        <v>44773</v>
      </c>
      <c r="P32" s="237">
        <v>44926</v>
      </c>
      <c r="Q32" s="519" t="s">
        <v>139</v>
      </c>
      <c r="R32" s="21"/>
    </row>
    <row r="33" spans="2:18" s="8" customFormat="1" ht="45" hidden="1" customHeight="1">
      <c r="B33" s="555"/>
      <c r="C33" s="347" t="str">
        <f t="shared" ca="1" si="1"/>
        <v>終了</v>
      </c>
      <c r="D33" s="522"/>
      <c r="E33" s="522"/>
      <c r="F33" s="522"/>
      <c r="G33" s="524"/>
      <c r="H33" s="131" t="s">
        <v>136</v>
      </c>
      <c r="I33" s="26"/>
      <c r="J33" s="24"/>
      <c r="K33" s="51" t="s">
        <v>137</v>
      </c>
      <c r="L33" s="18"/>
      <c r="M33" s="235">
        <v>44713</v>
      </c>
      <c r="N33" s="243">
        <v>44753</v>
      </c>
      <c r="O33" s="121">
        <v>44773</v>
      </c>
      <c r="P33" s="242">
        <v>44926</v>
      </c>
      <c r="Q33" s="520"/>
      <c r="R33" s="21" t="s">
        <v>138</v>
      </c>
    </row>
    <row r="34" spans="2:18" s="8" customFormat="1" ht="45" hidden="1" customHeight="1">
      <c r="B34" s="555" t="s">
        <v>140</v>
      </c>
      <c r="C34" s="240" t="str">
        <f t="shared" ref="C34:C38" ca="1" si="2">IF($B$1&gt;O34, "終了", IF(O34 - $B$1 &lt;= 14, "要問合", "受付中"))</f>
        <v>終了</v>
      </c>
      <c r="D34" s="521" t="s">
        <v>22</v>
      </c>
      <c r="E34" s="521"/>
      <c r="F34" s="521"/>
      <c r="G34" s="523" t="s">
        <v>141</v>
      </c>
      <c r="H34" s="523" t="s">
        <v>142</v>
      </c>
      <c r="I34" s="57" t="s">
        <v>144</v>
      </c>
      <c r="J34" s="58" t="s">
        <v>145</v>
      </c>
      <c r="K34" s="15" t="s">
        <v>146</v>
      </c>
      <c r="L34" s="18" t="s">
        <v>147</v>
      </c>
      <c r="M34" s="235">
        <v>44652</v>
      </c>
      <c r="N34" s="235">
        <v>44728</v>
      </c>
      <c r="O34" s="241">
        <v>44742</v>
      </c>
      <c r="P34" s="237" t="s">
        <v>150</v>
      </c>
      <c r="Q34" s="519" t="s">
        <v>151</v>
      </c>
      <c r="R34" s="21" t="s">
        <v>148</v>
      </c>
    </row>
    <row r="35" spans="2:18" s="8" customFormat="1" ht="36.75" hidden="1" customHeight="1">
      <c r="B35" s="555"/>
      <c r="C35" s="240" t="str">
        <f t="shared" ca="1" si="2"/>
        <v>終了</v>
      </c>
      <c r="D35" s="522"/>
      <c r="E35" s="522"/>
      <c r="F35" s="522"/>
      <c r="G35" s="524"/>
      <c r="H35" s="524"/>
      <c r="I35" s="27" t="s">
        <v>149</v>
      </c>
      <c r="J35" s="25">
        <v>1000</v>
      </c>
      <c r="K35" s="22"/>
      <c r="L35" s="31"/>
      <c r="M35" s="235">
        <v>44652</v>
      </c>
      <c r="N35" s="235">
        <v>44728</v>
      </c>
      <c r="O35" s="241">
        <v>44742</v>
      </c>
      <c r="P35" s="237" t="s">
        <v>150</v>
      </c>
      <c r="Q35" s="520"/>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519"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520"/>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504"/>
      <c r="E42" s="504"/>
      <c r="F42" s="504" t="s">
        <v>22</v>
      </c>
      <c r="G42" s="523" t="s">
        <v>189</v>
      </c>
      <c r="H42" s="523" t="s">
        <v>201</v>
      </c>
      <c r="I42" s="13" t="s">
        <v>206</v>
      </c>
      <c r="J42" s="45" t="s">
        <v>191</v>
      </c>
      <c r="K42" s="53"/>
      <c r="L42" s="527" t="s">
        <v>190</v>
      </c>
      <c r="M42" s="118"/>
      <c r="N42" s="235">
        <v>44673</v>
      </c>
      <c r="O42" s="235">
        <v>44687</v>
      </c>
      <c r="P42" s="237" t="s">
        <v>194</v>
      </c>
      <c r="Q42" s="519" t="s">
        <v>196</v>
      </c>
      <c r="R42" s="501"/>
    </row>
    <row r="43" spans="2:18" s="8" customFormat="1" ht="84.75" hidden="1" customHeight="1">
      <c r="B43" s="83" t="s">
        <v>863</v>
      </c>
      <c r="C43" s="240" t="str">
        <f t="shared" ca="1" si="3"/>
        <v>終了</v>
      </c>
      <c r="D43" s="505"/>
      <c r="E43" s="505"/>
      <c r="F43" s="505"/>
      <c r="G43" s="529"/>
      <c r="H43" s="529"/>
      <c r="I43" s="13" t="s">
        <v>192</v>
      </c>
      <c r="J43" s="45" t="s">
        <v>193</v>
      </c>
      <c r="K43" s="53"/>
      <c r="L43" s="530"/>
      <c r="M43" s="118"/>
      <c r="N43" s="243">
        <v>44673</v>
      </c>
      <c r="O43" s="243">
        <v>44687</v>
      </c>
      <c r="P43" s="242" t="s">
        <v>862</v>
      </c>
      <c r="Q43" s="542"/>
      <c r="R43" s="502"/>
    </row>
    <row r="44" spans="2:18" s="8" customFormat="1" ht="37.5" hidden="1" customHeight="1">
      <c r="B44" s="83" t="s">
        <v>863</v>
      </c>
      <c r="C44" s="240" t="str">
        <f t="shared" ca="1" si="3"/>
        <v>終了</v>
      </c>
      <c r="D44" s="506"/>
      <c r="E44" s="506"/>
      <c r="F44" s="506"/>
      <c r="G44" s="524"/>
      <c r="H44" s="524"/>
      <c r="I44" s="61" t="s">
        <v>195</v>
      </c>
      <c r="J44" s="45">
        <v>1500</v>
      </c>
      <c r="K44" s="53"/>
      <c r="L44" s="528"/>
      <c r="M44" s="118"/>
      <c r="N44" s="118">
        <v>44673</v>
      </c>
      <c r="O44" s="118">
        <v>44687</v>
      </c>
      <c r="P44" s="109" t="s">
        <v>862</v>
      </c>
      <c r="Q44" s="520"/>
      <c r="R44" s="503"/>
    </row>
    <row r="45" spans="2:18" s="8" customFormat="1" ht="47.25" hidden="1" customHeight="1">
      <c r="B45" s="83" t="s">
        <v>199</v>
      </c>
      <c r="C45" s="240" t="str">
        <f t="shared" ref="C45:C52" ca="1" si="4">IF($B$1&gt;O45, "終了", IF(O45 - $B$1 &lt;= 14, "要問合", "受付中"))</f>
        <v>終了</v>
      </c>
      <c r="D45" s="538"/>
      <c r="E45" s="504"/>
      <c r="F45" s="521" t="s">
        <v>22</v>
      </c>
      <c r="G45" s="523" t="s">
        <v>197</v>
      </c>
      <c r="H45" s="81" t="s">
        <v>179</v>
      </c>
      <c r="I45" s="13" t="s">
        <v>200</v>
      </c>
      <c r="J45" s="45" t="s">
        <v>202</v>
      </c>
      <c r="K45" s="53"/>
      <c r="L45" s="52"/>
      <c r="M45" s="118">
        <v>44652</v>
      </c>
      <c r="N45" s="118">
        <v>44698</v>
      </c>
      <c r="O45" s="118">
        <v>44712</v>
      </c>
      <c r="P45" s="109" t="s">
        <v>205</v>
      </c>
      <c r="Q45" s="519" t="s">
        <v>204</v>
      </c>
      <c r="R45" s="56"/>
    </row>
    <row r="46" spans="2:18" s="8" customFormat="1" ht="44.25" hidden="1" customHeight="1">
      <c r="B46" s="246" t="s">
        <v>848</v>
      </c>
      <c r="C46" s="240" t="str">
        <f t="shared" ca="1" si="4"/>
        <v>終了</v>
      </c>
      <c r="D46" s="506"/>
      <c r="E46" s="506"/>
      <c r="F46" s="522"/>
      <c r="G46" s="524"/>
      <c r="H46" s="81" t="s">
        <v>207</v>
      </c>
      <c r="I46" s="13" t="s">
        <v>203</v>
      </c>
      <c r="J46" s="45">
        <v>500</v>
      </c>
      <c r="K46" s="53"/>
      <c r="L46" s="52"/>
      <c r="M46" s="118">
        <v>44713</v>
      </c>
      <c r="N46" s="118"/>
      <c r="O46" s="118">
        <v>44834</v>
      </c>
      <c r="P46" s="348">
        <v>45352</v>
      </c>
      <c r="Q46" s="520"/>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521"/>
      <c r="E48" s="521" t="s">
        <v>22</v>
      </c>
      <c r="F48" s="539"/>
      <c r="G48" s="523" t="s">
        <v>216</v>
      </c>
      <c r="H48" s="523" t="s">
        <v>217</v>
      </c>
      <c r="I48" s="13" t="s">
        <v>221</v>
      </c>
      <c r="J48" s="45" t="s">
        <v>219</v>
      </c>
      <c r="K48" s="53"/>
      <c r="L48" s="527" t="s">
        <v>222</v>
      </c>
      <c r="M48" s="235">
        <v>44652</v>
      </c>
      <c r="N48" s="235">
        <v>44728</v>
      </c>
      <c r="O48" s="235">
        <v>44742</v>
      </c>
      <c r="P48" s="237" t="s">
        <v>218</v>
      </c>
      <c r="Q48" s="519" t="s">
        <v>226</v>
      </c>
      <c r="R48" s="56"/>
    </row>
    <row r="49" spans="2:18" s="8" customFormat="1" ht="45" hidden="1" customHeight="1">
      <c r="B49" s="248" t="s">
        <v>849</v>
      </c>
      <c r="C49" s="240" t="str">
        <f t="shared" ca="1" si="4"/>
        <v>終了</v>
      </c>
      <c r="D49" s="537"/>
      <c r="E49" s="537"/>
      <c r="F49" s="540"/>
      <c r="G49" s="529"/>
      <c r="H49" s="529"/>
      <c r="I49" s="61" t="s">
        <v>220</v>
      </c>
      <c r="J49" s="45">
        <v>4000</v>
      </c>
      <c r="K49" s="53"/>
      <c r="L49" s="530"/>
      <c r="M49" s="235">
        <v>44652</v>
      </c>
      <c r="N49" s="235">
        <v>44728</v>
      </c>
      <c r="O49" s="235">
        <v>44742</v>
      </c>
      <c r="P49" s="237" t="s">
        <v>218</v>
      </c>
      <c r="Q49" s="542"/>
      <c r="R49" s="56"/>
    </row>
    <row r="50" spans="2:18" s="8" customFormat="1" ht="118.5" hidden="1" customHeight="1">
      <c r="B50" s="246" t="s">
        <v>849</v>
      </c>
      <c r="C50" s="240" t="str">
        <f t="shared" ca="1" si="4"/>
        <v>終了</v>
      </c>
      <c r="D50" s="522"/>
      <c r="E50" s="522"/>
      <c r="F50" s="541"/>
      <c r="G50" s="524"/>
      <c r="H50" s="524"/>
      <c r="I50" s="61" t="s">
        <v>223</v>
      </c>
      <c r="J50" s="45" t="s">
        <v>224</v>
      </c>
      <c r="K50" s="53"/>
      <c r="L50" s="528"/>
      <c r="M50" s="235">
        <v>44652</v>
      </c>
      <c r="N50" s="235">
        <v>44728</v>
      </c>
      <c r="O50" s="235">
        <v>44742</v>
      </c>
      <c r="P50" s="237" t="s">
        <v>218</v>
      </c>
      <c r="Q50" s="520"/>
      <c r="R50" s="56"/>
    </row>
    <row r="51" spans="2:18" ht="45" hidden="1" customHeight="1">
      <c r="B51" s="247" t="s">
        <v>225</v>
      </c>
      <c r="C51" s="240" t="str">
        <f t="shared" ca="1" si="4"/>
        <v>終了</v>
      </c>
      <c r="D51" s="504"/>
      <c r="E51" s="504"/>
      <c r="F51" s="504" t="s">
        <v>22</v>
      </c>
      <c r="G51" s="523" t="s">
        <v>227</v>
      </c>
      <c r="H51" s="81" t="s">
        <v>228</v>
      </c>
      <c r="I51" s="13" t="s">
        <v>229</v>
      </c>
      <c r="J51" s="45">
        <v>2000</v>
      </c>
      <c r="K51" s="53"/>
      <c r="L51" s="527"/>
      <c r="M51" s="235"/>
      <c r="N51" s="235">
        <v>44728</v>
      </c>
      <c r="O51" s="243">
        <v>44742</v>
      </c>
      <c r="P51" s="242" t="s">
        <v>230</v>
      </c>
      <c r="Q51" s="519" t="s">
        <v>233</v>
      </c>
      <c r="R51" s="64"/>
    </row>
    <row r="52" spans="2:18" ht="45" hidden="1" customHeight="1">
      <c r="B52" s="246" t="s">
        <v>851</v>
      </c>
      <c r="C52" s="240" t="str">
        <f t="shared" ca="1" si="4"/>
        <v>終了</v>
      </c>
      <c r="D52" s="506"/>
      <c r="E52" s="506"/>
      <c r="F52" s="506"/>
      <c r="G52" s="524"/>
      <c r="H52" s="81" t="s">
        <v>232</v>
      </c>
      <c r="I52" s="53"/>
      <c r="J52" s="45" t="s">
        <v>231</v>
      </c>
      <c r="K52" s="53"/>
      <c r="L52" s="528"/>
      <c r="M52" s="243"/>
      <c r="N52" s="243">
        <v>44728</v>
      </c>
      <c r="O52" s="236">
        <v>44742</v>
      </c>
      <c r="P52" s="238" t="s">
        <v>850</v>
      </c>
      <c r="Q52" s="520"/>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504"/>
      <c r="E55" s="504" t="s">
        <v>53</v>
      </c>
      <c r="F55" s="504"/>
      <c r="G55" s="523"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506"/>
      <c r="E56" s="506"/>
      <c r="F56" s="506"/>
      <c r="G56" s="524"/>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27" t="s">
        <v>261</v>
      </c>
      <c r="C62" s="504" t="s">
        <v>846</v>
      </c>
      <c r="D62" s="521" t="s">
        <v>22</v>
      </c>
      <c r="E62" s="521"/>
      <c r="F62" s="521"/>
      <c r="G62" s="523" t="s">
        <v>285</v>
      </c>
      <c r="H62" s="523" t="s">
        <v>1859</v>
      </c>
      <c r="I62" s="11" t="s">
        <v>286</v>
      </c>
      <c r="J62" s="45">
        <v>1500</v>
      </c>
      <c r="K62" s="53"/>
      <c r="L62" s="527" t="s">
        <v>290</v>
      </c>
      <c r="M62" s="509">
        <v>44652</v>
      </c>
      <c r="N62" s="509">
        <v>44698</v>
      </c>
      <c r="O62" s="509">
        <v>44712</v>
      </c>
      <c r="P62" s="515" t="s">
        <v>1429</v>
      </c>
      <c r="Q62" s="519" t="s">
        <v>291</v>
      </c>
      <c r="R62" s="501"/>
    </row>
    <row r="63" spans="2:18" ht="43.5" hidden="1" customHeight="1">
      <c r="B63" s="528"/>
      <c r="C63" s="506" t="str">
        <f t="shared" ref="C63" si="8">IF($A$1&gt;O63, "終了", IF(O63 - $A$1 &lt;= 14, "要問合", "受付中"))</f>
        <v>要問合</v>
      </c>
      <c r="D63" s="522"/>
      <c r="E63" s="522"/>
      <c r="F63" s="522"/>
      <c r="G63" s="524"/>
      <c r="H63" s="524"/>
      <c r="I63" s="11" t="s">
        <v>127</v>
      </c>
      <c r="J63" s="45">
        <v>1000</v>
      </c>
      <c r="K63" s="73" t="s">
        <v>287</v>
      </c>
      <c r="L63" s="528"/>
      <c r="M63" s="510"/>
      <c r="N63" s="510"/>
      <c r="O63" s="510"/>
      <c r="P63" s="517"/>
      <c r="Q63" s="520"/>
      <c r="R63" s="503"/>
    </row>
    <row r="64" spans="2:18" ht="45" hidden="1" customHeight="1">
      <c r="B64" s="527" t="s">
        <v>300</v>
      </c>
      <c r="C64" s="240" t="str">
        <f t="shared" ref="C64:C70" ca="1" si="9">IF($B$1&gt;O64, "終了", IF(O64 - $B$1 &lt;= 14, "要問合", "受付中"))</f>
        <v>終了</v>
      </c>
      <c r="D64" s="521" t="s">
        <v>22</v>
      </c>
      <c r="E64" s="521"/>
      <c r="F64" s="521"/>
      <c r="G64" s="523" t="s">
        <v>292</v>
      </c>
      <c r="H64" s="523" t="s">
        <v>329</v>
      </c>
      <c r="I64" s="78" t="s">
        <v>293</v>
      </c>
      <c r="J64" s="79">
        <v>2000</v>
      </c>
      <c r="K64" s="504"/>
      <c r="L64" s="504" t="s">
        <v>24</v>
      </c>
      <c r="M64" s="235">
        <v>44287</v>
      </c>
      <c r="N64" s="235">
        <v>44757</v>
      </c>
      <c r="O64" s="235">
        <v>44771</v>
      </c>
      <c r="P64" s="242" t="s">
        <v>294</v>
      </c>
      <c r="Q64" s="580" t="s">
        <v>295</v>
      </c>
      <c r="R64" s="578"/>
    </row>
    <row r="65" spans="2:18" ht="45" hidden="1" customHeight="1">
      <c r="B65" s="530"/>
      <c r="C65" s="240" t="str">
        <f t="shared" ca="1" si="9"/>
        <v>終了</v>
      </c>
      <c r="D65" s="537"/>
      <c r="E65" s="537"/>
      <c r="F65" s="537"/>
      <c r="G65" s="529"/>
      <c r="H65" s="529"/>
      <c r="I65" s="78" t="s">
        <v>296</v>
      </c>
      <c r="J65" s="79">
        <v>400</v>
      </c>
      <c r="K65" s="505"/>
      <c r="L65" s="505"/>
      <c r="M65" s="235">
        <v>44287</v>
      </c>
      <c r="N65" s="235">
        <v>44757</v>
      </c>
      <c r="O65" s="235">
        <v>44771</v>
      </c>
      <c r="P65" s="242" t="s">
        <v>294</v>
      </c>
      <c r="Q65" s="580"/>
      <c r="R65" s="578"/>
    </row>
    <row r="66" spans="2:18" ht="57.75" customHeight="1">
      <c r="B66" s="528"/>
      <c r="C66" s="240" t="s">
        <v>853</v>
      </c>
      <c r="D66" s="522"/>
      <c r="E66" s="522"/>
      <c r="F66" s="522"/>
      <c r="G66" s="524"/>
      <c r="H66" s="524"/>
      <c r="I66" s="78" t="s">
        <v>301</v>
      </c>
      <c r="J66" s="80" t="s">
        <v>297</v>
      </c>
      <c r="K66" s="506"/>
      <c r="L66" s="506"/>
      <c r="M66" s="122" t="s">
        <v>298</v>
      </c>
      <c r="N66" s="122" t="s">
        <v>303</v>
      </c>
      <c r="O66" s="122" t="s">
        <v>302</v>
      </c>
      <c r="P66" s="113" t="s">
        <v>299</v>
      </c>
      <c r="Q66" s="536"/>
      <c r="R66" s="579"/>
    </row>
    <row r="67" spans="2:18" ht="60" hidden="1" customHeight="1">
      <c r="B67" s="527" t="s">
        <v>263</v>
      </c>
      <c r="C67" s="240" t="str">
        <f t="shared" ca="1" si="9"/>
        <v>終了</v>
      </c>
      <c r="D67" s="504" t="s">
        <v>22</v>
      </c>
      <c r="E67" s="532" t="s">
        <v>22</v>
      </c>
      <c r="F67" s="534" t="s">
        <v>22</v>
      </c>
      <c r="G67" s="523" t="s">
        <v>304</v>
      </c>
      <c r="H67" s="531" t="s">
        <v>328</v>
      </c>
      <c r="I67" s="11" t="s">
        <v>305</v>
      </c>
      <c r="J67" s="47"/>
      <c r="K67" s="81" t="s">
        <v>312</v>
      </c>
      <c r="L67" s="527" t="s">
        <v>306</v>
      </c>
      <c r="M67" s="235"/>
      <c r="N67" s="235">
        <v>44795</v>
      </c>
      <c r="O67" s="235">
        <v>44809</v>
      </c>
      <c r="P67" s="237" t="s">
        <v>307</v>
      </c>
      <c r="Q67" s="511" t="s">
        <v>313</v>
      </c>
      <c r="R67" s="64"/>
    </row>
    <row r="68" spans="2:18" ht="45" hidden="1" customHeight="1">
      <c r="B68" s="530"/>
      <c r="C68" s="240" t="str">
        <f t="shared" ca="1" si="9"/>
        <v>終了</v>
      </c>
      <c r="D68" s="505"/>
      <c r="E68" s="533"/>
      <c r="F68" s="534"/>
      <c r="G68" s="529"/>
      <c r="H68" s="531"/>
      <c r="I68" s="11" t="s">
        <v>308</v>
      </c>
      <c r="J68" s="47"/>
      <c r="K68" s="83"/>
      <c r="L68" s="530"/>
      <c r="M68" s="235"/>
      <c r="N68" s="235">
        <v>44795</v>
      </c>
      <c r="O68" s="235">
        <v>44809</v>
      </c>
      <c r="P68" s="237" t="s">
        <v>307</v>
      </c>
      <c r="Q68" s="518"/>
      <c r="R68" s="66"/>
    </row>
    <row r="69" spans="2:18" ht="45" hidden="1" customHeight="1">
      <c r="B69" s="530"/>
      <c r="C69" s="240" t="str">
        <f t="shared" ca="1" si="9"/>
        <v>終了</v>
      </c>
      <c r="D69" s="505"/>
      <c r="E69" s="533"/>
      <c r="F69" s="534"/>
      <c r="G69" s="529"/>
      <c r="H69" s="531"/>
      <c r="I69" s="11" t="s">
        <v>309</v>
      </c>
      <c r="J69" s="47"/>
      <c r="K69" s="83"/>
      <c r="L69" s="530"/>
      <c r="M69" s="235"/>
      <c r="N69" s="235">
        <v>44795</v>
      </c>
      <c r="O69" s="235">
        <v>44809</v>
      </c>
      <c r="P69" s="237" t="s">
        <v>307</v>
      </c>
      <c r="Q69" s="518"/>
      <c r="R69" s="66"/>
    </row>
    <row r="70" spans="2:18" ht="45" hidden="1" customHeight="1">
      <c r="B70" s="528"/>
      <c r="C70" s="240" t="str">
        <f t="shared" ca="1" si="9"/>
        <v>終了</v>
      </c>
      <c r="D70" s="505"/>
      <c r="E70" s="533"/>
      <c r="F70" s="504"/>
      <c r="G70" s="524"/>
      <c r="H70" s="531"/>
      <c r="I70" s="11" t="s">
        <v>310</v>
      </c>
      <c r="J70" s="45"/>
      <c r="K70" s="82" t="s">
        <v>311</v>
      </c>
      <c r="L70" s="528"/>
      <c r="M70" s="235"/>
      <c r="N70" s="235">
        <v>44795</v>
      </c>
      <c r="O70" s="235">
        <v>44809</v>
      </c>
      <c r="P70" s="237" t="s">
        <v>307</v>
      </c>
      <c r="Q70" s="512"/>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504" t="s">
        <v>22</v>
      </c>
      <c r="E72" s="504" t="s">
        <v>22</v>
      </c>
      <c r="F72" s="504"/>
      <c r="G72" s="523" t="s">
        <v>320</v>
      </c>
      <c r="H72" s="523" t="s">
        <v>325</v>
      </c>
      <c r="I72" s="11" t="s">
        <v>323</v>
      </c>
      <c r="J72" s="77">
        <v>5000</v>
      </c>
      <c r="K72" s="504" t="s">
        <v>289</v>
      </c>
      <c r="L72" s="504" t="s">
        <v>23</v>
      </c>
      <c r="M72" s="243">
        <v>44666</v>
      </c>
      <c r="N72" s="243">
        <v>44728</v>
      </c>
      <c r="O72" s="243">
        <v>44742</v>
      </c>
      <c r="P72" s="242" t="s">
        <v>150</v>
      </c>
      <c r="Q72" s="535" t="s">
        <v>321</v>
      </c>
      <c r="R72" s="585" t="s">
        <v>322</v>
      </c>
    </row>
    <row r="73" spans="2:18" ht="45" hidden="1" customHeight="1">
      <c r="B73" s="83" t="s">
        <v>854</v>
      </c>
      <c r="C73" s="240" t="str">
        <f t="shared" ca="1" si="10"/>
        <v>終了</v>
      </c>
      <c r="D73" s="505"/>
      <c r="E73" s="505"/>
      <c r="F73" s="505"/>
      <c r="G73" s="529"/>
      <c r="H73" s="524"/>
      <c r="I73" s="11" t="s">
        <v>324</v>
      </c>
      <c r="J73" s="77">
        <v>10000</v>
      </c>
      <c r="K73" s="505"/>
      <c r="L73" s="505"/>
      <c r="M73" s="243">
        <v>44666</v>
      </c>
      <c r="N73" s="243">
        <v>44728</v>
      </c>
      <c r="O73" s="243">
        <v>44742</v>
      </c>
      <c r="P73" s="242" t="s">
        <v>150</v>
      </c>
      <c r="Q73" s="580"/>
      <c r="R73" s="586"/>
    </row>
    <row r="74" spans="2:18" ht="45" hidden="1" customHeight="1">
      <c r="B74" s="83" t="s">
        <v>854</v>
      </c>
      <c r="C74" s="240" t="str">
        <f t="shared" ca="1" si="10"/>
        <v>終了</v>
      </c>
      <c r="D74" s="506"/>
      <c r="E74" s="506"/>
      <c r="F74" s="506"/>
      <c r="G74" s="524"/>
      <c r="H74" s="13" t="s">
        <v>326</v>
      </c>
      <c r="I74" s="11"/>
      <c r="J74" s="77">
        <v>5000</v>
      </c>
      <c r="K74" s="506"/>
      <c r="L74" s="506"/>
      <c r="M74" s="243">
        <v>44666</v>
      </c>
      <c r="N74" s="243">
        <v>44728</v>
      </c>
      <c r="O74" s="243">
        <v>44742</v>
      </c>
      <c r="P74" s="242" t="s">
        <v>150</v>
      </c>
      <c r="Q74" s="536"/>
      <c r="R74" s="587"/>
    </row>
    <row r="75" spans="2:18" ht="45" hidden="1" customHeight="1">
      <c r="B75" s="83" t="s">
        <v>265</v>
      </c>
      <c r="C75" s="240" t="str">
        <f t="shared" ca="1" si="10"/>
        <v>終了</v>
      </c>
      <c r="D75" s="521" t="s">
        <v>53</v>
      </c>
      <c r="E75" s="521" t="s">
        <v>53</v>
      </c>
      <c r="F75" s="521" t="s">
        <v>53</v>
      </c>
      <c r="G75" s="523" t="s">
        <v>330</v>
      </c>
      <c r="H75" s="13" t="s">
        <v>331</v>
      </c>
      <c r="I75" s="13" t="s">
        <v>1860</v>
      </c>
      <c r="J75" s="45">
        <v>30000</v>
      </c>
      <c r="K75" s="504" t="s">
        <v>290</v>
      </c>
      <c r="L75" s="527" t="s">
        <v>332</v>
      </c>
      <c r="M75" s="243"/>
      <c r="N75" s="243">
        <v>44736</v>
      </c>
      <c r="O75" s="243">
        <v>44750</v>
      </c>
      <c r="P75" s="588" t="s">
        <v>335</v>
      </c>
      <c r="Q75" s="54" t="s">
        <v>334</v>
      </c>
      <c r="R75" s="590" t="s">
        <v>333</v>
      </c>
    </row>
    <row r="76" spans="2:18" ht="45" hidden="1" customHeight="1">
      <c r="B76" s="83" t="s">
        <v>855</v>
      </c>
      <c r="C76" s="240" t="str">
        <f t="shared" ca="1" si="10"/>
        <v>終了</v>
      </c>
      <c r="D76" s="522"/>
      <c r="E76" s="522"/>
      <c r="F76" s="522"/>
      <c r="G76" s="524"/>
      <c r="H76" s="13" t="s">
        <v>336</v>
      </c>
      <c r="I76" s="13" t="s">
        <v>337</v>
      </c>
      <c r="J76" s="45">
        <v>20000</v>
      </c>
      <c r="K76" s="506"/>
      <c r="L76" s="528"/>
      <c r="M76" s="243"/>
      <c r="N76" s="243">
        <v>44736</v>
      </c>
      <c r="O76" s="243">
        <v>44750</v>
      </c>
      <c r="P76" s="589"/>
      <c r="Q76" s="54" t="s">
        <v>338</v>
      </c>
      <c r="R76" s="503"/>
    </row>
    <row r="77" spans="2:18" ht="45" hidden="1" customHeight="1">
      <c r="B77" s="83" t="s">
        <v>339</v>
      </c>
      <c r="C77" s="240" t="str">
        <f t="shared" ca="1" si="10"/>
        <v>終了</v>
      </c>
      <c r="D77" s="84"/>
      <c r="E77" s="84" t="s">
        <v>22</v>
      </c>
      <c r="F77" s="84" t="s">
        <v>22</v>
      </c>
      <c r="G77" s="523" t="s">
        <v>340</v>
      </c>
      <c r="H77" s="11" t="s">
        <v>346</v>
      </c>
      <c r="I77" s="11"/>
      <c r="J77" s="77" t="s">
        <v>343</v>
      </c>
      <c r="K77" s="76" t="s">
        <v>289</v>
      </c>
      <c r="L77" s="76" t="s">
        <v>24</v>
      </c>
      <c r="M77" s="123"/>
      <c r="N77" s="123">
        <v>44698</v>
      </c>
      <c r="O77" s="123">
        <v>44712</v>
      </c>
      <c r="P77" s="114" t="s">
        <v>344</v>
      </c>
      <c r="Q77" s="535" t="s">
        <v>342</v>
      </c>
      <c r="R77" s="64"/>
    </row>
    <row r="78" spans="2:18" ht="45" hidden="1" customHeight="1">
      <c r="B78" s="83" t="s">
        <v>856</v>
      </c>
      <c r="C78" s="240" t="str">
        <f t="shared" ca="1" si="10"/>
        <v>終了</v>
      </c>
      <c r="D78" s="84"/>
      <c r="E78" s="84" t="s">
        <v>22</v>
      </c>
      <c r="F78" s="84" t="s">
        <v>22</v>
      </c>
      <c r="G78" s="529"/>
      <c r="H78" s="11" t="s">
        <v>345</v>
      </c>
      <c r="I78" s="11"/>
      <c r="J78" s="77">
        <v>1000</v>
      </c>
      <c r="K78" s="76" t="s">
        <v>306</v>
      </c>
      <c r="L78" s="76" t="s">
        <v>24</v>
      </c>
      <c r="M78" s="123"/>
      <c r="N78" s="123">
        <v>44708</v>
      </c>
      <c r="O78" s="123">
        <v>44722</v>
      </c>
      <c r="P78" s="114" t="s">
        <v>341</v>
      </c>
      <c r="Q78" s="536"/>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23"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29"/>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29"/>
      <c r="H82" s="13" t="s">
        <v>359</v>
      </c>
      <c r="I82" s="13" t="s">
        <v>361</v>
      </c>
      <c r="J82" s="45" t="s">
        <v>360</v>
      </c>
      <c r="K82" s="75" t="s">
        <v>412</v>
      </c>
      <c r="L82" s="67" t="s">
        <v>382</v>
      </c>
      <c r="M82" s="118">
        <v>44652</v>
      </c>
      <c r="N82" s="118">
        <v>44698</v>
      </c>
      <c r="O82" s="118">
        <v>44712</v>
      </c>
      <c r="P82" s="109" t="s">
        <v>377</v>
      </c>
      <c r="Q82" s="54" t="s">
        <v>371</v>
      </c>
      <c r="R82" s="89"/>
    </row>
    <row r="83" spans="1:18" ht="38.25" hidden="1">
      <c r="B83" s="248" t="s">
        <v>857</v>
      </c>
      <c r="C83" s="74" t="s">
        <v>385</v>
      </c>
      <c r="D83" s="87" t="s">
        <v>53</v>
      </c>
      <c r="E83" s="87"/>
      <c r="F83" s="87" t="s">
        <v>53</v>
      </c>
      <c r="G83" s="529"/>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29"/>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29"/>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24"/>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23" t="s">
        <v>395</v>
      </c>
      <c r="H88" s="13" t="s">
        <v>402</v>
      </c>
      <c r="I88" s="13"/>
      <c r="J88" s="45">
        <v>500</v>
      </c>
      <c r="K88" s="90" t="s">
        <v>290</v>
      </c>
      <c r="L88" s="90" t="s">
        <v>290</v>
      </c>
      <c r="M88" s="118"/>
      <c r="N88" s="118">
        <v>44728</v>
      </c>
      <c r="O88" s="121">
        <v>44742</v>
      </c>
      <c r="P88" s="109" t="s">
        <v>396</v>
      </c>
      <c r="Q88" s="511" t="s">
        <v>397</v>
      </c>
      <c r="R88" s="17" t="s">
        <v>401</v>
      </c>
    </row>
    <row r="89" spans="1:18" ht="38.25" hidden="1">
      <c r="A89" s="309"/>
      <c r="B89" s="247" t="s">
        <v>858</v>
      </c>
      <c r="C89" s="23" t="str">
        <f t="shared" ca="1" si="11"/>
        <v>終了</v>
      </c>
      <c r="D89" s="91"/>
      <c r="E89" s="91"/>
      <c r="F89" s="91" t="s">
        <v>22</v>
      </c>
      <c r="G89" s="524"/>
      <c r="H89" s="13" t="s">
        <v>403</v>
      </c>
      <c r="I89" s="13" t="s">
        <v>398</v>
      </c>
      <c r="J89" s="45" t="s">
        <v>399</v>
      </c>
      <c r="K89" s="81" t="s">
        <v>404</v>
      </c>
      <c r="L89" s="90" t="s">
        <v>290</v>
      </c>
      <c r="M89" s="118"/>
      <c r="N89" s="126">
        <v>44820</v>
      </c>
      <c r="O89" s="127">
        <v>44834</v>
      </c>
      <c r="P89" s="115" t="s">
        <v>400</v>
      </c>
      <c r="Q89" s="512"/>
      <c r="R89" s="17" t="s">
        <v>405</v>
      </c>
    </row>
    <row r="90" spans="1:18" ht="33.75" hidden="1" customHeight="1">
      <c r="B90" s="83" t="s">
        <v>406</v>
      </c>
      <c r="C90" s="23" t="str">
        <f t="shared" ca="1" si="11"/>
        <v>終了</v>
      </c>
      <c r="D90" s="521"/>
      <c r="E90" s="521" t="s">
        <v>22</v>
      </c>
      <c r="F90" s="521"/>
      <c r="G90" s="523" t="s">
        <v>407</v>
      </c>
      <c r="H90" s="525" t="s">
        <v>408</v>
      </c>
      <c r="I90" s="13" t="s">
        <v>410</v>
      </c>
      <c r="J90" s="24">
        <v>23000</v>
      </c>
      <c r="K90" s="504" t="s">
        <v>412</v>
      </c>
      <c r="L90" s="527" t="s">
        <v>412</v>
      </c>
      <c r="M90" s="235">
        <v>44659</v>
      </c>
      <c r="N90" s="235">
        <v>44698</v>
      </c>
      <c r="O90" s="235">
        <v>44712</v>
      </c>
      <c r="P90" s="237" t="s">
        <v>413</v>
      </c>
      <c r="Q90" s="511" t="s">
        <v>414</v>
      </c>
      <c r="R90" s="577"/>
    </row>
    <row r="91" spans="1:18" ht="102" hidden="1">
      <c r="B91" s="83" t="s">
        <v>859</v>
      </c>
      <c r="C91" s="240" t="str">
        <f t="shared" ca="1" si="11"/>
        <v>終了</v>
      </c>
      <c r="D91" s="522"/>
      <c r="E91" s="522"/>
      <c r="F91" s="522"/>
      <c r="G91" s="524"/>
      <c r="H91" s="526"/>
      <c r="I91" s="13" t="s">
        <v>411</v>
      </c>
      <c r="J91" s="45" t="s">
        <v>409</v>
      </c>
      <c r="K91" s="506"/>
      <c r="L91" s="528"/>
      <c r="M91" s="235">
        <v>44659</v>
      </c>
      <c r="N91" s="235">
        <v>44698</v>
      </c>
      <c r="O91" s="235">
        <v>44712</v>
      </c>
      <c r="P91" s="237" t="s">
        <v>413</v>
      </c>
      <c r="Q91" s="512"/>
      <c r="R91" s="503"/>
    </row>
    <row r="92" spans="1:18" ht="45" hidden="1" customHeight="1">
      <c r="B92" s="83" t="s">
        <v>415</v>
      </c>
      <c r="C92" s="240" t="str">
        <f t="shared" ca="1" si="11"/>
        <v>終了</v>
      </c>
      <c r="D92" s="504"/>
      <c r="E92" s="504" t="s">
        <v>22</v>
      </c>
      <c r="F92" s="504" t="s">
        <v>22</v>
      </c>
      <c r="G92" s="523" t="s">
        <v>416</v>
      </c>
      <c r="H92" s="11" t="s">
        <v>417</v>
      </c>
      <c r="I92" s="11" t="s">
        <v>423</v>
      </c>
      <c r="J92" s="77">
        <v>10000</v>
      </c>
      <c r="K92" s="134" t="s">
        <v>421</v>
      </c>
      <c r="L92" s="504" t="s">
        <v>24</v>
      </c>
      <c r="M92" s="118">
        <v>44704</v>
      </c>
      <c r="N92" s="118">
        <f t="shared" ref="N92:N97" si="12">O92-14</f>
        <v>44756</v>
      </c>
      <c r="O92" s="118">
        <v>44770</v>
      </c>
      <c r="P92" s="515" t="s">
        <v>422</v>
      </c>
      <c r="Q92" s="511" t="s">
        <v>420</v>
      </c>
      <c r="R92" s="501"/>
    </row>
    <row r="93" spans="1:18" ht="54.75" hidden="1" customHeight="1">
      <c r="B93" s="83" t="s">
        <v>860</v>
      </c>
      <c r="C93" s="240" t="str">
        <f t="shared" ca="1" si="11"/>
        <v>終了</v>
      </c>
      <c r="D93" s="506"/>
      <c r="E93" s="506"/>
      <c r="F93" s="506"/>
      <c r="G93" s="524"/>
      <c r="H93" s="11" t="s">
        <v>418</v>
      </c>
      <c r="I93" s="11" t="s">
        <v>424</v>
      </c>
      <c r="J93" s="79">
        <v>1000</v>
      </c>
      <c r="K93" s="128" t="s">
        <v>419</v>
      </c>
      <c r="L93" s="506"/>
      <c r="M93" s="118">
        <v>44743</v>
      </c>
      <c r="N93" s="118">
        <f t="shared" si="12"/>
        <v>44790</v>
      </c>
      <c r="O93" s="118">
        <v>44804</v>
      </c>
      <c r="P93" s="517"/>
      <c r="Q93" s="512"/>
      <c r="R93" s="503"/>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521"/>
      <c r="E99" s="521" t="s">
        <v>22</v>
      </c>
      <c r="F99" s="582"/>
      <c r="G99" s="504" t="s">
        <v>461</v>
      </c>
      <c r="H99" s="525" t="s">
        <v>472</v>
      </c>
      <c r="I99" s="27" t="s">
        <v>462</v>
      </c>
      <c r="J99" s="25" t="s">
        <v>463</v>
      </c>
      <c r="K99" s="504" t="s">
        <v>290</v>
      </c>
      <c r="L99" s="527" t="s">
        <v>24</v>
      </c>
      <c r="M99" s="235" t="s">
        <v>474</v>
      </c>
      <c r="N99" s="235">
        <f t="shared" si="14"/>
        <v>44728</v>
      </c>
      <c r="O99" s="235">
        <v>44742</v>
      </c>
      <c r="P99" s="237" t="s">
        <v>473</v>
      </c>
      <c r="Q99" s="519" t="s">
        <v>1938</v>
      </c>
      <c r="R99" s="501"/>
    </row>
    <row r="100" spans="2:18" ht="24.95" hidden="1" customHeight="1">
      <c r="B100" s="83" t="s">
        <v>460</v>
      </c>
      <c r="C100" s="240" t="str">
        <f t="shared" ca="1" si="11"/>
        <v>終了</v>
      </c>
      <c r="D100" s="537"/>
      <c r="E100" s="537"/>
      <c r="F100" s="583"/>
      <c r="G100" s="505"/>
      <c r="H100" s="581"/>
      <c r="I100" s="27" t="s">
        <v>464</v>
      </c>
      <c r="J100" s="25" t="s">
        <v>465</v>
      </c>
      <c r="K100" s="505"/>
      <c r="L100" s="530"/>
      <c r="M100" s="235" t="s">
        <v>290</v>
      </c>
      <c r="N100" s="235">
        <f t="shared" ref="N100:N103" si="15">O100-14</f>
        <v>44728</v>
      </c>
      <c r="O100" s="235">
        <v>44742</v>
      </c>
      <c r="P100" s="237" t="s">
        <v>473</v>
      </c>
      <c r="Q100" s="542"/>
      <c r="R100" s="502"/>
    </row>
    <row r="101" spans="2:18" ht="24.95" hidden="1" customHeight="1">
      <c r="B101" s="83" t="s">
        <v>460</v>
      </c>
      <c r="C101" s="240" t="str">
        <f t="shared" ca="1" si="11"/>
        <v>終了</v>
      </c>
      <c r="D101" s="537"/>
      <c r="E101" s="537"/>
      <c r="F101" s="583"/>
      <c r="G101" s="505"/>
      <c r="H101" s="581"/>
      <c r="I101" s="27" t="s">
        <v>466</v>
      </c>
      <c r="J101" s="25" t="s">
        <v>467</v>
      </c>
      <c r="K101" s="505"/>
      <c r="L101" s="530"/>
      <c r="M101" s="235" t="s">
        <v>290</v>
      </c>
      <c r="N101" s="235">
        <f t="shared" si="15"/>
        <v>44728</v>
      </c>
      <c r="O101" s="235">
        <v>44742</v>
      </c>
      <c r="P101" s="237" t="s">
        <v>473</v>
      </c>
      <c r="Q101" s="542"/>
      <c r="R101" s="502"/>
    </row>
    <row r="102" spans="2:18" ht="24.95" hidden="1" customHeight="1">
      <c r="B102" s="83" t="s">
        <v>460</v>
      </c>
      <c r="C102" s="240" t="str">
        <f t="shared" ca="1" si="11"/>
        <v>終了</v>
      </c>
      <c r="D102" s="537"/>
      <c r="E102" s="537"/>
      <c r="F102" s="583"/>
      <c r="G102" s="505"/>
      <c r="H102" s="581"/>
      <c r="I102" s="27" t="s">
        <v>468</v>
      </c>
      <c r="J102" s="25" t="s">
        <v>469</v>
      </c>
      <c r="K102" s="505"/>
      <c r="L102" s="530"/>
      <c r="M102" s="235" t="s">
        <v>290</v>
      </c>
      <c r="N102" s="235">
        <f t="shared" si="15"/>
        <v>44728</v>
      </c>
      <c r="O102" s="235">
        <v>44742</v>
      </c>
      <c r="P102" s="237" t="s">
        <v>473</v>
      </c>
      <c r="Q102" s="542"/>
      <c r="R102" s="502"/>
    </row>
    <row r="103" spans="2:18" ht="24.95" hidden="1" customHeight="1">
      <c r="B103" s="83" t="s">
        <v>460</v>
      </c>
      <c r="C103" s="240" t="str">
        <f t="shared" ca="1" si="11"/>
        <v>終了</v>
      </c>
      <c r="D103" s="522"/>
      <c r="E103" s="522"/>
      <c r="F103" s="584"/>
      <c r="G103" s="506"/>
      <c r="H103" s="526"/>
      <c r="I103" s="27" t="s">
        <v>470</v>
      </c>
      <c r="J103" s="25" t="s">
        <v>471</v>
      </c>
      <c r="K103" s="506"/>
      <c r="L103" s="528"/>
      <c r="M103" s="235" t="s">
        <v>290</v>
      </c>
      <c r="N103" s="235">
        <f t="shared" si="15"/>
        <v>44728</v>
      </c>
      <c r="O103" s="235">
        <v>44742</v>
      </c>
      <c r="P103" s="237" t="s">
        <v>473</v>
      </c>
      <c r="Q103" s="520"/>
      <c r="R103" s="503"/>
    </row>
    <row r="104" spans="2:18" ht="45" hidden="1" customHeight="1">
      <c r="B104" s="83" t="s">
        <v>475</v>
      </c>
      <c r="C104" s="240" t="str">
        <f t="shared" ca="1" si="11"/>
        <v>終了</v>
      </c>
      <c r="D104" s="521"/>
      <c r="E104" s="521" t="s">
        <v>22</v>
      </c>
      <c r="F104" s="521" t="s">
        <v>22</v>
      </c>
      <c r="G104" s="504" t="s">
        <v>476</v>
      </c>
      <c r="H104" s="523" t="s">
        <v>477</v>
      </c>
      <c r="I104" s="13" t="s">
        <v>478</v>
      </c>
      <c r="J104" s="45">
        <v>1000</v>
      </c>
      <c r="K104" s="103" t="s">
        <v>479</v>
      </c>
      <c r="L104" s="104" t="s">
        <v>480</v>
      </c>
      <c r="M104" s="235">
        <v>44682</v>
      </c>
      <c r="N104" s="235">
        <f t="shared" ref="N104:N107" si="16">O104-14</f>
        <v>44759</v>
      </c>
      <c r="O104" s="235">
        <v>44773</v>
      </c>
      <c r="P104" s="237" t="s">
        <v>218</v>
      </c>
      <c r="Q104" s="519" t="s">
        <v>1939</v>
      </c>
      <c r="R104" s="501"/>
    </row>
    <row r="105" spans="2:18" ht="45" hidden="1" customHeight="1">
      <c r="B105" s="83" t="s">
        <v>861</v>
      </c>
      <c r="C105" s="240" t="str">
        <f t="shared" ca="1" si="11"/>
        <v>終了</v>
      </c>
      <c r="D105" s="522"/>
      <c r="E105" s="522"/>
      <c r="F105" s="522"/>
      <c r="G105" s="506"/>
      <c r="H105" s="524"/>
      <c r="I105" s="13" t="s">
        <v>481</v>
      </c>
      <c r="J105" s="45" t="s">
        <v>482</v>
      </c>
      <c r="K105" s="103" t="s">
        <v>474</v>
      </c>
      <c r="L105" s="104" t="s">
        <v>480</v>
      </c>
      <c r="M105" s="235">
        <v>44682</v>
      </c>
      <c r="N105" s="235">
        <f t="shared" ref="N105" si="17">O105-14</f>
        <v>44759</v>
      </c>
      <c r="O105" s="235">
        <v>44773</v>
      </c>
      <c r="P105" s="237" t="s">
        <v>218</v>
      </c>
      <c r="Q105" s="520"/>
      <c r="R105" s="503"/>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504" t="s">
        <v>764</v>
      </c>
      <c r="H118" s="13" t="s">
        <v>543</v>
      </c>
      <c r="I118" s="504" t="s">
        <v>1081</v>
      </c>
      <c r="J118" s="45">
        <v>1500</v>
      </c>
      <c r="K118" s="154" t="s">
        <v>540</v>
      </c>
      <c r="L118" s="149" t="s">
        <v>1080</v>
      </c>
      <c r="M118" s="509">
        <v>44743</v>
      </c>
      <c r="N118" s="509">
        <f t="shared" si="22"/>
        <v>44820</v>
      </c>
      <c r="O118" s="509">
        <v>44834</v>
      </c>
      <c r="P118" s="592">
        <v>44927</v>
      </c>
      <c r="Q118" s="511" t="s">
        <v>547</v>
      </c>
      <c r="R118" s="96"/>
    </row>
    <row r="119" spans="2:18" ht="39" hidden="1" customHeight="1">
      <c r="B119" s="160" t="s">
        <v>570</v>
      </c>
      <c r="C119" s="361" t="str">
        <f t="shared" ca="1" si="20"/>
        <v>終了</v>
      </c>
      <c r="D119" s="150"/>
      <c r="E119" s="150" t="s">
        <v>22</v>
      </c>
      <c r="F119" s="150"/>
      <c r="G119" s="505"/>
      <c r="H119" s="13" t="s">
        <v>544</v>
      </c>
      <c r="I119" s="505"/>
      <c r="J119" s="45">
        <v>500</v>
      </c>
      <c r="K119" s="155" t="s">
        <v>541</v>
      </c>
      <c r="L119" s="149" t="s">
        <v>539</v>
      </c>
      <c r="M119" s="591"/>
      <c r="N119" s="591"/>
      <c r="O119" s="591"/>
      <c r="P119" s="593"/>
      <c r="Q119" s="518"/>
      <c r="R119" s="96"/>
    </row>
    <row r="120" spans="2:18" ht="47.25" hidden="1" customHeight="1">
      <c r="B120" s="160" t="s">
        <v>570</v>
      </c>
      <c r="C120" s="361" t="str">
        <f t="shared" ca="1" si="20"/>
        <v>終了</v>
      </c>
      <c r="D120" s="150"/>
      <c r="E120" s="150" t="s">
        <v>22</v>
      </c>
      <c r="F120" s="150"/>
      <c r="G120" s="505"/>
      <c r="H120" s="13" t="s">
        <v>545</v>
      </c>
      <c r="I120" s="505"/>
      <c r="J120" s="45">
        <v>1000</v>
      </c>
      <c r="K120" s="154" t="s">
        <v>542</v>
      </c>
      <c r="L120" s="149"/>
      <c r="M120" s="591"/>
      <c r="N120" s="591"/>
      <c r="O120" s="591"/>
      <c r="P120" s="593"/>
      <c r="Q120" s="518"/>
      <c r="R120" s="96"/>
    </row>
    <row r="121" spans="2:18" ht="81" hidden="1" customHeight="1">
      <c r="B121" s="160" t="s">
        <v>570</v>
      </c>
      <c r="C121" s="361" t="str">
        <f t="shared" ca="1" si="20"/>
        <v>終了</v>
      </c>
      <c r="D121" s="150"/>
      <c r="E121" s="150" t="s">
        <v>22</v>
      </c>
      <c r="F121" s="150"/>
      <c r="G121" s="506"/>
      <c r="H121" s="13" t="s">
        <v>546</v>
      </c>
      <c r="I121" s="506"/>
      <c r="J121" s="45">
        <v>1000</v>
      </c>
      <c r="K121" s="154"/>
      <c r="L121" s="149"/>
      <c r="M121" s="510"/>
      <c r="N121" s="510"/>
      <c r="O121" s="510"/>
      <c r="P121" s="594"/>
      <c r="Q121" s="512"/>
      <c r="R121" s="96"/>
    </row>
    <row r="122" spans="2:18" ht="41.25" hidden="1" customHeight="1">
      <c r="B122" s="149" t="s">
        <v>571</v>
      </c>
      <c r="C122" s="234" t="str">
        <f t="shared" ca="1" si="20"/>
        <v>終了</v>
      </c>
      <c r="D122" s="157" t="s">
        <v>22</v>
      </c>
      <c r="E122" s="150"/>
      <c r="F122" s="150"/>
      <c r="G122" s="523"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29"/>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29"/>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29"/>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29"/>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29"/>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29"/>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24"/>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504"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506"/>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504"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506"/>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504"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505"/>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505"/>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505"/>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505"/>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506"/>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504"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506"/>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504"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505"/>
      <c r="H149" s="504"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505"/>
      <c r="H150" s="506"/>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506"/>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23" t="s">
        <v>690</v>
      </c>
      <c r="H155" s="504"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24"/>
      <c r="H156" s="506"/>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504" t="s">
        <v>711</v>
      </c>
      <c r="H157" s="523" t="s">
        <v>712</v>
      </c>
      <c r="I157" s="13" t="s">
        <v>714</v>
      </c>
      <c r="J157" s="595" t="s">
        <v>713</v>
      </c>
      <c r="K157" s="504" t="s">
        <v>748</v>
      </c>
      <c r="L157" s="504" t="s">
        <v>290</v>
      </c>
      <c r="M157" s="209">
        <v>44743</v>
      </c>
      <c r="N157" s="209">
        <f t="shared" si="32"/>
        <v>44820</v>
      </c>
      <c r="O157" s="199">
        <v>44834</v>
      </c>
      <c r="P157" s="198" t="s">
        <v>716</v>
      </c>
      <c r="Q157" s="511" t="s">
        <v>717</v>
      </c>
      <c r="R157" s="96"/>
    </row>
    <row r="158" spans="2:18" ht="142.5" hidden="1" customHeight="1">
      <c r="B158" s="196" t="s">
        <v>743</v>
      </c>
      <c r="C158" s="234" t="str">
        <f t="shared" ca="1" si="20"/>
        <v>終了</v>
      </c>
      <c r="D158" s="197"/>
      <c r="E158" s="197" t="s">
        <v>22</v>
      </c>
      <c r="F158" s="197"/>
      <c r="G158" s="506"/>
      <c r="H158" s="524"/>
      <c r="I158" s="13" t="s">
        <v>715</v>
      </c>
      <c r="J158" s="596"/>
      <c r="K158" s="506"/>
      <c r="L158" s="506"/>
      <c r="M158" s="209">
        <v>44743</v>
      </c>
      <c r="N158" s="209">
        <f t="shared" si="32"/>
        <v>44820</v>
      </c>
      <c r="O158" s="209">
        <v>44834</v>
      </c>
      <c r="P158" s="208" t="s">
        <v>716</v>
      </c>
      <c r="Q158" s="512"/>
      <c r="R158" s="96"/>
    </row>
    <row r="159" spans="2:18" ht="87" hidden="1" customHeight="1">
      <c r="B159" s="196" t="s">
        <v>739</v>
      </c>
      <c r="C159" s="234" t="str">
        <f t="shared" ca="1" si="20"/>
        <v>終了</v>
      </c>
      <c r="D159" s="197" t="s">
        <v>22</v>
      </c>
      <c r="E159" s="197" t="s">
        <v>22</v>
      </c>
      <c r="F159" s="197"/>
      <c r="G159" s="504" t="s">
        <v>718</v>
      </c>
      <c r="H159" s="523"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506"/>
      <c r="H160" s="524"/>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504" t="s">
        <v>750</v>
      </c>
      <c r="H162" s="523" t="s">
        <v>751</v>
      </c>
      <c r="I162" s="13" t="s">
        <v>752</v>
      </c>
      <c r="J162" s="45">
        <v>1500</v>
      </c>
      <c r="K162" s="201" t="s">
        <v>755</v>
      </c>
      <c r="L162" s="196" t="s">
        <v>755</v>
      </c>
      <c r="M162" s="199"/>
      <c r="N162" s="366">
        <f t="shared" si="32"/>
        <v>44835</v>
      </c>
      <c r="O162" s="366">
        <v>44849</v>
      </c>
      <c r="P162" s="367" t="s">
        <v>780</v>
      </c>
      <c r="Q162" s="511" t="s">
        <v>756</v>
      </c>
      <c r="R162" s="96"/>
    </row>
    <row r="163" spans="2:18" ht="89.25" hidden="1" customHeight="1">
      <c r="B163" s="196" t="s">
        <v>749</v>
      </c>
      <c r="C163" s="234" t="str">
        <f t="shared" ca="1" si="20"/>
        <v>終了</v>
      </c>
      <c r="D163" s="197"/>
      <c r="E163" s="197"/>
      <c r="F163" s="197" t="s">
        <v>22</v>
      </c>
      <c r="G163" s="506"/>
      <c r="H163" s="524"/>
      <c r="I163" s="13" t="s">
        <v>753</v>
      </c>
      <c r="J163" s="45">
        <v>1500</v>
      </c>
      <c r="K163" s="201" t="s">
        <v>754</v>
      </c>
      <c r="L163" s="196" t="s">
        <v>755</v>
      </c>
      <c r="M163" s="199"/>
      <c r="N163" s="366">
        <f t="shared" si="32"/>
        <v>44835</v>
      </c>
      <c r="O163" s="366">
        <v>44849</v>
      </c>
      <c r="P163" s="367" t="s">
        <v>294</v>
      </c>
      <c r="Q163" s="512"/>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504" t="s">
        <v>892</v>
      </c>
      <c r="H179" s="504" t="s">
        <v>894</v>
      </c>
      <c r="I179" s="423" t="s">
        <v>895</v>
      </c>
      <c r="J179" s="45">
        <v>1000</v>
      </c>
      <c r="K179" s="254" t="s">
        <v>290</v>
      </c>
      <c r="L179" s="254" t="s">
        <v>290</v>
      </c>
      <c r="M179" s="243">
        <v>44795</v>
      </c>
      <c r="N179" s="243">
        <f t="shared" si="35"/>
        <v>44827</v>
      </c>
      <c r="O179" s="243">
        <v>44841</v>
      </c>
      <c r="P179" s="515" t="s">
        <v>901</v>
      </c>
      <c r="Q179" s="511" t="s">
        <v>896</v>
      </c>
      <c r="R179" s="257" t="s">
        <v>900</v>
      </c>
    </row>
    <row r="180" spans="2:18" ht="58.5" hidden="1" customHeight="1">
      <c r="B180" s="256" t="s">
        <v>891</v>
      </c>
      <c r="C180" s="252" t="str">
        <f t="shared" ca="1" si="37"/>
        <v>終了</v>
      </c>
      <c r="D180" s="425" t="s">
        <v>893</v>
      </c>
      <c r="E180" s="425"/>
      <c r="F180" s="425"/>
      <c r="G180" s="534"/>
      <c r="H180" s="534"/>
      <c r="I180" s="13" t="s">
        <v>1001</v>
      </c>
      <c r="J180" s="45" t="s">
        <v>1002</v>
      </c>
      <c r="K180" s="254" t="s">
        <v>290</v>
      </c>
      <c r="L180" s="254" t="s">
        <v>290</v>
      </c>
      <c r="M180" s="243">
        <v>44795</v>
      </c>
      <c r="N180" s="243">
        <f t="shared" si="35"/>
        <v>44930</v>
      </c>
      <c r="O180" s="243">
        <v>44944</v>
      </c>
      <c r="P180" s="516"/>
      <c r="Q180" s="518"/>
      <c r="R180" s="257" t="s">
        <v>898</v>
      </c>
    </row>
    <row r="181" spans="2:18" ht="58.5" hidden="1" customHeight="1">
      <c r="B181" s="256" t="s">
        <v>891</v>
      </c>
      <c r="C181" s="255" t="str">
        <f t="shared" ref="C181:C184" ca="1" si="38">IF($B$1&gt;O181, "終了", IF(O181 - $B$1 &lt;= 14, "要問合", "受付中"))</f>
        <v>終了</v>
      </c>
      <c r="D181" s="421" t="s">
        <v>893</v>
      </c>
      <c r="E181" s="421"/>
      <c r="F181" s="421"/>
      <c r="G181" s="506"/>
      <c r="H181" s="506"/>
      <c r="I181" s="424" t="s">
        <v>897</v>
      </c>
      <c r="J181" s="45"/>
      <c r="K181" s="254" t="s">
        <v>290</v>
      </c>
      <c r="L181" s="254" t="s">
        <v>290</v>
      </c>
      <c r="M181" s="243">
        <v>44795</v>
      </c>
      <c r="N181" s="243">
        <f t="shared" ref="N181:N184" si="39">O181-14</f>
        <v>44855</v>
      </c>
      <c r="O181" s="243">
        <v>44869</v>
      </c>
      <c r="P181" s="517"/>
      <c r="Q181" s="512"/>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504" t="s">
        <v>910</v>
      </c>
      <c r="H183" s="504" t="s">
        <v>911</v>
      </c>
      <c r="I183" s="13" t="s">
        <v>993</v>
      </c>
      <c r="J183" s="45">
        <v>2000</v>
      </c>
      <c r="K183" s="254" t="s">
        <v>912</v>
      </c>
      <c r="L183" s="254" t="s">
        <v>907</v>
      </c>
      <c r="M183" s="243">
        <v>44743</v>
      </c>
      <c r="N183" s="243">
        <f t="shared" si="39"/>
        <v>44820</v>
      </c>
      <c r="O183" s="243">
        <v>44834</v>
      </c>
      <c r="P183" s="242" t="s">
        <v>914</v>
      </c>
      <c r="Q183" s="511" t="s">
        <v>915</v>
      </c>
      <c r="R183" s="501"/>
    </row>
    <row r="184" spans="2:18" ht="75.75" hidden="1" customHeight="1">
      <c r="B184" s="256" t="s">
        <v>909</v>
      </c>
      <c r="C184" s="255" t="str">
        <f t="shared" ca="1" si="38"/>
        <v>終了</v>
      </c>
      <c r="D184" s="255" t="s">
        <v>893</v>
      </c>
      <c r="E184" s="255" t="s">
        <v>22</v>
      </c>
      <c r="F184" s="255"/>
      <c r="G184" s="505"/>
      <c r="H184" s="505"/>
      <c r="I184" s="13" t="s">
        <v>994</v>
      </c>
      <c r="J184" s="45">
        <v>2000</v>
      </c>
      <c r="K184" s="254" t="s">
        <v>912</v>
      </c>
      <c r="L184" s="254" t="s">
        <v>907</v>
      </c>
      <c r="M184" s="243">
        <v>44743</v>
      </c>
      <c r="N184" s="243">
        <f t="shared" si="39"/>
        <v>44820</v>
      </c>
      <c r="O184" s="243">
        <v>44834</v>
      </c>
      <c r="P184" s="242" t="s">
        <v>914</v>
      </c>
      <c r="Q184" s="518"/>
      <c r="R184" s="502"/>
    </row>
    <row r="185" spans="2:18" ht="75.75" hidden="1" customHeight="1">
      <c r="B185" s="256" t="s">
        <v>909</v>
      </c>
      <c r="C185" s="255" t="str">
        <f t="shared" ref="C185:C192" ca="1" si="40">IF($B$1&gt;O185, "終了", IF(O185 - $B$1 &lt;= 14, "要問合", "受付中"))</f>
        <v>終了</v>
      </c>
      <c r="D185" s="255"/>
      <c r="E185" s="255" t="s">
        <v>22</v>
      </c>
      <c r="F185" s="255"/>
      <c r="G185" s="506"/>
      <c r="H185" s="506"/>
      <c r="I185" s="13" t="s">
        <v>995</v>
      </c>
      <c r="J185" s="45">
        <v>1000</v>
      </c>
      <c r="K185" s="254" t="s">
        <v>913</v>
      </c>
      <c r="L185" s="254" t="s">
        <v>907</v>
      </c>
      <c r="M185" s="243">
        <v>44743</v>
      </c>
      <c r="N185" s="243">
        <f t="shared" ref="N185:N192" si="41">O185-14</f>
        <v>44820</v>
      </c>
      <c r="O185" s="243">
        <v>44834</v>
      </c>
      <c r="P185" s="242" t="s">
        <v>914</v>
      </c>
      <c r="Q185" s="512"/>
      <c r="R185" s="503"/>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534" t="s">
        <v>936</v>
      </c>
      <c r="H189" s="531" t="s">
        <v>937</v>
      </c>
      <c r="I189" s="272" t="s">
        <v>990</v>
      </c>
      <c r="J189" s="45" t="s">
        <v>941</v>
      </c>
      <c r="K189" s="262" t="s">
        <v>940</v>
      </c>
      <c r="L189" s="254" t="s">
        <v>942</v>
      </c>
      <c r="M189" s="243"/>
      <c r="N189" s="243">
        <f t="shared" si="41"/>
        <v>44783</v>
      </c>
      <c r="O189" s="258">
        <v>44797</v>
      </c>
      <c r="P189" s="242" t="s">
        <v>938</v>
      </c>
      <c r="Q189" s="519" t="s">
        <v>939</v>
      </c>
      <c r="R189" s="501"/>
    </row>
    <row r="190" spans="2:18" ht="79.5" hidden="1" customHeight="1">
      <c r="B190" s="256" t="s">
        <v>935</v>
      </c>
      <c r="C190" s="255" t="str">
        <f t="shared" ca="1" si="40"/>
        <v>終了</v>
      </c>
      <c r="D190" s="266" t="s">
        <v>22</v>
      </c>
      <c r="E190" s="266" t="s">
        <v>22</v>
      </c>
      <c r="F190" s="255"/>
      <c r="G190" s="534"/>
      <c r="H190" s="531"/>
      <c r="I190" s="272" t="s">
        <v>945</v>
      </c>
      <c r="J190" s="233" t="s">
        <v>1003</v>
      </c>
      <c r="K190" s="254" t="s">
        <v>944</v>
      </c>
      <c r="L190" s="265" t="s">
        <v>290</v>
      </c>
      <c r="M190" s="243"/>
      <c r="N190" s="243">
        <f t="shared" si="41"/>
        <v>44846</v>
      </c>
      <c r="O190" s="243">
        <v>44860</v>
      </c>
      <c r="P190" s="242" t="s">
        <v>943</v>
      </c>
      <c r="Q190" s="520"/>
      <c r="R190" s="503"/>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504" t="s">
        <v>1015</v>
      </c>
      <c r="M198" s="509">
        <v>44743</v>
      </c>
      <c r="N198" s="509">
        <f t="shared" si="43"/>
        <v>44871</v>
      </c>
      <c r="O198" s="509">
        <v>44885</v>
      </c>
      <c r="P198" s="515" t="s">
        <v>1013</v>
      </c>
      <c r="Q198" s="511" t="s">
        <v>1014</v>
      </c>
      <c r="R198" s="501"/>
    </row>
    <row r="199" spans="2:18" ht="93" hidden="1" customHeight="1">
      <c r="B199" s="259" t="s">
        <v>1008</v>
      </c>
      <c r="C199" s="260" t="s">
        <v>2011</v>
      </c>
      <c r="D199" s="260" t="s">
        <v>22</v>
      </c>
      <c r="E199" s="260"/>
      <c r="F199" s="260"/>
      <c r="G199" s="504" t="s">
        <v>1943</v>
      </c>
      <c r="H199" s="504" t="s">
        <v>1944</v>
      </c>
      <c r="I199" s="263" t="s">
        <v>1012</v>
      </c>
      <c r="J199" s="45">
        <v>3000</v>
      </c>
      <c r="K199" s="262"/>
      <c r="L199" s="505"/>
      <c r="M199" s="591"/>
      <c r="N199" s="591"/>
      <c r="O199" s="591"/>
      <c r="P199" s="516"/>
      <c r="Q199" s="518"/>
      <c r="R199" s="502"/>
    </row>
    <row r="200" spans="2:18" ht="45.75" hidden="1" customHeight="1">
      <c r="B200" s="277" t="s">
        <v>1008</v>
      </c>
      <c r="C200" s="440" t="s">
        <v>2011</v>
      </c>
      <c r="D200" s="276" t="s">
        <v>22</v>
      </c>
      <c r="E200" s="276"/>
      <c r="F200" s="276" t="s">
        <v>22</v>
      </c>
      <c r="G200" s="506"/>
      <c r="H200" s="506"/>
      <c r="I200" s="263" t="s">
        <v>1017</v>
      </c>
      <c r="J200" s="233" t="s">
        <v>1018</v>
      </c>
      <c r="K200" s="274"/>
      <c r="L200" s="506"/>
      <c r="M200" s="510"/>
      <c r="N200" s="510"/>
      <c r="O200" s="510"/>
      <c r="P200" s="517"/>
      <c r="Q200" s="512"/>
      <c r="R200" s="503"/>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07" t="s">
        <v>1085</v>
      </c>
      <c r="J210" s="45" t="s">
        <v>1086</v>
      </c>
      <c r="K210" s="504" t="s">
        <v>1090</v>
      </c>
      <c r="L210" s="504" t="s">
        <v>1087</v>
      </c>
      <c r="M210" s="509">
        <v>44814</v>
      </c>
      <c r="N210" s="509">
        <f t="shared" si="45"/>
        <v>44820</v>
      </c>
      <c r="O210" s="509">
        <v>44834</v>
      </c>
      <c r="P210" s="242" t="s">
        <v>1088</v>
      </c>
      <c r="Q210" s="511" t="s">
        <v>1089</v>
      </c>
      <c r="R210" s="96"/>
    </row>
    <row r="211" spans="2:18" ht="99.75" hidden="1" customHeight="1">
      <c r="B211" s="277" t="s">
        <v>1094</v>
      </c>
      <c r="C211" s="361" t="str">
        <f t="shared" ca="1" si="46"/>
        <v>終了</v>
      </c>
      <c r="D211" s="276" t="s">
        <v>22</v>
      </c>
      <c r="E211" s="276" t="s">
        <v>22</v>
      </c>
      <c r="F211" s="276"/>
      <c r="G211" s="278" t="s">
        <v>1083</v>
      </c>
      <c r="H211" s="13" t="s">
        <v>1092</v>
      </c>
      <c r="I211" s="508"/>
      <c r="J211" s="45">
        <v>5000</v>
      </c>
      <c r="K211" s="506"/>
      <c r="L211" s="506"/>
      <c r="M211" s="510"/>
      <c r="N211" s="510"/>
      <c r="O211" s="510"/>
      <c r="P211" s="242" t="s">
        <v>1093</v>
      </c>
      <c r="Q211" s="512"/>
      <c r="R211" s="96"/>
    </row>
    <row r="212" spans="2:18" ht="34.5" hidden="1" customHeight="1">
      <c r="B212" s="277" t="s">
        <v>1099</v>
      </c>
      <c r="C212" s="389" t="str">
        <f t="shared" ca="1" si="46"/>
        <v>終了</v>
      </c>
      <c r="D212" s="276"/>
      <c r="E212" s="276"/>
      <c r="F212" s="276" t="s">
        <v>22</v>
      </c>
      <c r="G212" s="504" t="s">
        <v>1096</v>
      </c>
      <c r="H212" s="13" t="s">
        <v>1097</v>
      </c>
      <c r="I212" s="507" t="s">
        <v>1095</v>
      </c>
      <c r="J212" s="45">
        <v>2500</v>
      </c>
      <c r="K212" s="274" t="s">
        <v>1090</v>
      </c>
      <c r="L212" s="279" t="s">
        <v>1105</v>
      </c>
      <c r="M212" s="243">
        <v>44774</v>
      </c>
      <c r="N212" s="243">
        <f t="shared" si="45"/>
        <v>44848</v>
      </c>
      <c r="O212" s="243">
        <v>44862</v>
      </c>
      <c r="P212" s="242" t="s">
        <v>1711</v>
      </c>
      <c r="Q212" s="513" t="s">
        <v>1712</v>
      </c>
      <c r="R212" s="501"/>
    </row>
    <row r="213" spans="2:18" ht="35.25" hidden="1" customHeight="1">
      <c r="B213" s="308" t="s">
        <v>1099</v>
      </c>
      <c r="C213" s="389" t="str">
        <f t="shared" ca="1" si="46"/>
        <v>終了</v>
      </c>
      <c r="D213" s="276"/>
      <c r="E213" s="276"/>
      <c r="F213" s="276" t="s">
        <v>22</v>
      </c>
      <c r="G213" s="506"/>
      <c r="H213" s="13" t="s">
        <v>1098</v>
      </c>
      <c r="I213" s="508"/>
      <c r="J213" s="45">
        <v>250</v>
      </c>
      <c r="K213" s="274" t="s">
        <v>1090</v>
      </c>
      <c r="L213" s="279" t="s">
        <v>1105</v>
      </c>
      <c r="M213" s="243">
        <v>44774</v>
      </c>
      <c r="N213" s="243">
        <f t="shared" ref="N213" si="47">O213-14</f>
        <v>44848</v>
      </c>
      <c r="O213" s="243">
        <v>44862</v>
      </c>
      <c r="P213" s="242" t="s">
        <v>1711</v>
      </c>
      <c r="Q213" s="514"/>
      <c r="R213" s="503"/>
    </row>
    <row r="214" spans="2:18" ht="136.5" hidden="1" customHeight="1">
      <c r="B214" s="277" t="s">
        <v>1108</v>
      </c>
      <c r="C214" s="276" t="str">
        <f t="shared" ca="1" si="46"/>
        <v>終了</v>
      </c>
      <c r="D214" s="276" t="s">
        <v>22</v>
      </c>
      <c r="E214" s="276" t="s">
        <v>22</v>
      </c>
      <c r="F214" s="276" t="s">
        <v>22</v>
      </c>
      <c r="G214" s="504" t="s">
        <v>1100</v>
      </c>
      <c r="H214" s="13" t="s">
        <v>1101</v>
      </c>
      <c r="I214" s="263" t="s">
        <v>1102</v>
      </c>
      <c r="J214" s="45">
        <v>1000</v>
      </c>
      <c r="K214" s="274" t="s">
        <v>1105</v>
      </c>
      <c r="L214" s="274" t="s">
        <v>1105</v>
      </c>
      <c r="M214" s="243">
        <v>44774</v>
      </c>
      <c r="N214" s="243">
        <f t="shared" si="45"/>
        <v>44851</v>
      </c>
      <c r="O214" s="243">
        <v>44865</v>
      </c>
      <c r="P214" s="242" t="s">
        <v>1103</v>
      </c>
      <c r="Q214" s="511" t="s">
        <v>1104</v>
      </c>
      <c r="R214" s="96"/>
    </row>
    <row r="215" spans="2:18" ht="58.5" hidden="1" customHeight="1">
      <c r="B215" s="277" t="s">
        <v>1108</v>
      </c>
      <c r="C215" s="276" t="str">
        <f t="shared" ca="1" si="46"/>
        <v>終了</v>
      </c>
      <c r="D215" s="276" t="s">
        <v>22</v>
      </c>
      <c r="E215" s="276" t="s">
        <v>22</v>
      </c>
      <c r="F215" s="276" t="s">
        <v>22</v>
      </c>
      <c r="G215" s="506"/>
      <c r="H215" s="13" t="s">
        <v>1106</v>
      </c>
      <c r="I215" s="263" t="s">
        <v>1107</v>
      </c>
      <c r="J215" s="45">
        <v>200</v>
      </c>
      <c r="K215" s="280" t="s">
        <v>290</v>
      </c>
      <c r="L215" s="274"/>
      <c r="M215" s="243">
        <v>44844</v>
      </c>
      <c r="N215" s="243">
        <f t="shared" si="45"/>
        <v>44891</v>
      </c>
      <c r="O215" s="243">
        <v>44905</v>
      </c>
      <c r="P215" s="242" t="s">
        <v>1740</v>
      </c>
      <c r="Q215" s="512"/>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504" t="s">
        <v>1152</v>
      </c>
      <c r="H222" s="504"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505"/>
      <c r="H223" s="505"/>
      <c r="I223" s="600"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505"/>
      <c r="H224" s="506"/>
      <c r="I224" s="601"/>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506"/>
      <c r="H225" s="13" t="s">
        <v>1162</v>
      </c>
      <c r="I225" s="602"/>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504" t="s">
        <v>1183</v>
      </c>
      <c r="H227" s="13" t="s">
        <v>1184</v>
      </c>
      <c r="I227" s="13" t="s">
        <v>1186</v>
      </c>
      <c r="J227" s="45" t="s">
        <v>1187</v>
      </c>
      <c r="K227" s="315" t="s">
        <v>1188</v>
      </c>
      <c r="L227" s="314" t="s">
        <v>1181</v>
      </c>
      <c r="M227" s="509">
        <v>44774</v>
      </c>
      <c r="N227" s="509">
        <f t="shared" si="51"/>
        <v>44851</v>
      </c>
      <c r="O227" s="509">
        <v>44865</v>
      </c>
      <c r="P227" s="515" t="s">
        <v>1189</v>
      </c>
      <c r="Q227" s="519" t="s">
        <v>1185</v>
      </c>
      <c r="R227" s="96"/>
    </row>
    <row r="228" spans="2:18" ht="58.5" hidden="1" customHeight="1">
      <c r="B228" s="299" t="s">
        <v>1182</v>
      </c>
      <c r="C228" s="298" t="s">
        <v>1978</v>
      </c>
      <c r="D228" s="298"/>
      <c r="E228" s="298"/>
      <c r="F228" s="298" t="s">
        <v>22</v>
      </c>
      <c r="G228" s="506"/>
      <c r="H228" s="13" t="s">
        <v>1190</v>
      </c>
      <c r="I228" s="13" t="s">
        <v>1191</v>
      </c>
      <c r="J228" s="45" t="s">
        <v>1192</v>
      </c>
      <c r="K228" s="296" t="s">
        <v>1181</v>
      </c>
      <c r="L228" s="296" t="s">
        <v>1193</v>
      </c>
      <c r="M228" s="510"/>
      <c r="N228" s="510"/>
      <c r="O228" s="510"/>
      <c r="P228" s="517"/>
      <c r="Q228" s="520"/>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504" t="s">
        <v>1204</v>
      </c>
      <c r="H230" s="13" t="s">
        <v>1205</v>
      </c>
      <c r="I230" s="13" t="s">
        <v>1209</v>
      </c>
      <c r="J230" s="45">
        <v>1000</v>
      </c>
      <c r="K230" s="296" t="s">
        <v>1207</v>
      </c>
      <c r="L230" s="314" t="s">
        <v>1181</v>
      </c>
      <c r="M230" s="509"/>
      <c r="N230" s="509">
        <f t="shared" si="51"/>
        <v>44827</v>
      </c>
      <c r="O230" s="509">
        <v>44841</v>
      </c>
      <c r="P230" s="515" t="s">
        <v>1208</v>
      </c>
      <c r="Q230" s="54" t="s">
        <v>1206</v>
      </c>
      <c r="R230" s="96"/>
    </row>
    <row r="231" spans="2:18" ht="58.5" hidden="1" customHeight="1">
      <c r="B231" s="299" t="s">
        <v>1210</v>
      </c>
      <c r="C231" s="389" t="str">
        <f t="shared" ca="1" si="50"/>
        <v>終了</v>
      </c>
      <c r="D231" s="298"/>
      <c r="E231" s="298" t="s">
        <v>22</v>
      </c>
      <c r="F231" s="298"/>
      <c r="G231" s="506"/>
      <c r="H231" s="13" t="s">
        <v>1211</v>
      </c>
      <c r="I231" s="13" t="s">
        <v>1212</v>
      </c>
      <c r="J231" s="45" t="s">
        <v>1213</v>
      </c>
      <c r="K231" s="296" t="s">
        <v>1181</v>
      </c>
      <c r="L231" s="314" t="s">
        <v>1181</v>
      </c>
      <c r="M231" s="510"/>
      <c r="N231" s="510"/>
      <c r="O231" s="510"/>
      <c r="P231" s="517"/>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504"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506"/>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終了</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終了</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終了</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hidden="1" customHeight="1">
      <c r="B317" s="393" t="s">
        <v>1765</v>
      </c>
      <c r="C317" s="394" t="str">
        <f t="shared" ca="1" si="71"/>
        <v>終了</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終了</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hidden="1" customHeight="1">
      <c r="B321" s="393" t="s">
        <v>1793</v>
      </c>
      <c r="C321" s="394" t="str">
        <f t="shared" ca="1" si="71"/>
        <v>要問合</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hidden="1" customHeight="1">
      <c r="B323" s="399" t="s">
        <v>1804</v>
      </c>
      <c r="C323" s="400" t="str">
        <f t="shared" ref="C323:C325" ca="1" si="74">IF($B$1&gt;O323, "終了", IF(O323 - $B$1 &lt;= 14, "要問合", "受付中"))</f>
        <v>要問合</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504"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505"/>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506"/>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504"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506"/>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504" t="s">
        <v>1889</v>
      </c>
      <c r="H330" s="504"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506"/>
      <c r="H331" s="506"/>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終了</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終了</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終了</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終了</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終了</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終了</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終了</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終了</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hidden="1" customHeight="1">
      <c r="B362" s="444" t="s">
        <v>2093</v>
      </c>
      <c r="C362" s="443" t="str">
        <f t="shared" ca="1" si="84"/>
        <v>終了</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hidden="1" customHeight="1">
      <c r="B364" s="444" t="s">
        <v>2102</v>
      </c>
      <c r="C364" s="443" t="str">
        <f t="shared" ca="1" si="84"/>
        <v>終了</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hidden="1" customHeight="1">
      <c r="B366" s="444" t="s">
        <v>2117</v>
      </c>
      <c r="C366" s="443" t="str">
        <f t="shared" ca="1" si="84"/>
        <v>終了</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hidden="1" customHeight="1">
      <c r="B367" s="444" t="s">
        <v>2129</v>
      </c>
      <c r="C367" s="443" t="str">
        <f t="shared" ca="1" si="84"/>
        <v>終了</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hidden="1" customHeight="1">
      <c r="B368" s="457" t="s">
        <v>2130</v>
      </c>
      <c r="C368" s="458" t="str">
        <f t="shared" ref="C368:C373" ca="1" si="87">IF($B$1&gt;O368, "終了", IF(O368 - $B$1 &lt;= 14, "要問合", "受付中"))</f>
        <v>終了</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終了</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終了</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終了</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hidden="1" customHeight="1">
      <c r="B372" s="457" t="s">
        <v>2151</v>
      </c>
      <c r="C372" s="458" t="str">
        <f t="shared" ca="1" si="87"/>
        <v>終了</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hidden="1" customHeight="1">
      <c r="B373" s="457" t="s">
        <v>2154</v>
      </c>
      <c r="C373" s="458" t="str">
        <f t="shared" ca="1" si="87"/>
        <v>終了</v>
      </c>
      <c r="D373" s="521" t="s">
        <v>22</v>
      </c>
      <c r="E373" s="521" t="s">
        <v>22</v>
      </c>
      <c r="F373" s="521"/>
      <c r="G373" s="597" t="s">
        <v>2162</v>
      </c>
      <c r="H373" s="504"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hidden="1" customHeight="1">
      <c r="B374" s="471" t="s">
        <v>2154</v>
      </c>
      <c r="C374" s="463" t="str">
        <f t="shared" ref="C374:C378" ca="1" si="89">IF($B$1&gt;O374, "終了", IF(O374 - $B$1 &lt;= 14, "要問合", "受付中"))</f>
        <v>終了</v>
      </c>
      <c r="D374" s="537"/>
      <c r="E374" s="537"/>
      <c r="F374" s="537"/>
      <c r="G374" s="598"/>
      <c r="H374" s="505"/>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hidden="1" customHeight="1">
      <c r="B375" s="471" t="s">
        <v>2154</v>
      </c>
      <c r="C375" s="463" t="str">
        <f t="shared" ca="1" si="89"/>
        <v>終了</v>
      </c>
      <c r="D375" s="537"/>
      <c r="E375" s="537"/>
      <c r="F375" s="537"/>
      <c r="G375" s="598"/>
      <c r="H375" s="505"/>
      <c r="I375" s="13" t="s">
        <v>2178</v>
      </c>
      <c r="J375" s="45">
        <v>2000</v>
      </c>
      <c r="K375" s="467" t="s">
        <v>2177</v>
      </c>
      <c r="L375" s="469" t="s">
        <v>24</v>
      </c>
      <c r="M375" s="468">
        <v>44932</v>
      </c>
      <c r="N375" s="243">
        <f t="shared" si="90"/>
        <v>44986</v>
      </c>
      <c r="O375" s="243">
        <v>45000</v>
      </c>
      <c r="P375" s="242" t="s">
        <v>2176</v>
      </c>
      <c r="Q375" s="54" t="s">
        <v>2161</v>
      </c>
      <c r="R375" s="96"/>
    </row>
    <row r="376" spans="2:18" ht="38.25" hidden="1" customHeight="1">
      <c r="B376" s="471" t="s">
        <v>2154</v>
      </c>
      <c r="C376" s="463" t="str">
        <f t="shared" ca="1" si="89"/>
        <v>終了</v>
      </c>
      <c r="D376" s="537"/>
      <c r="E376" s="537"/>
      <c r="F376" s="537"/>
      <c r="G376" s="598"/>
      <c r="H376" s="505"/>
      <c r="I376" s="13" t="s">
        <v>2179</v>
      </c>
      <c r="J376" s="45">
        <v>3000</v>
      </c>
      <c r="K376" s="469" t="s">
        <v>290</v>
      </c>
      <c r="L376" s="469" t="s">
        <v>24</v>
      </c>
      <c r="M376" s="468">
        <v>44932</v>
      </c>
      <c r="N376" s="243">
        <f t="shared" si="90"/>
        <v>44986</v>
      </c>
      <c r="O376" s="243">
        <v>45000</v>
      </c>
      <c r="P376" s="242" t="s">
        <v>2176</v>
      </c>
      <c r="Q376" s="54" t="s">
        <v>2161</v>
      </c>
      <c r="R376" s="96" t="s">
        <v>2180</v>
      </c>
    </row>
    <row r="377" spans="2:18" ht="24" hidden="1" customHeight="1">
      <c r="B377" s="471" t="s">
        <v>2154</v>
      </c>
      <c r="C377" s="463" t="str">
        <f t="shared" ca="1" si="89"/>
        <v>終了</v>
      </c>
      <c r="D377" s="537"/>
      <c r="E377" s="537"/>
      <c r="F377" s="537"/>
      <c r="G377" s="598"/>
      <c r="H377" s="505"/>
      <c r="I377" s="13" t="s">
        <v>2165</v>
      </c>
      <c r="J377" s="45">
        <v>2000</v>
      </c>
      <c r="K377" s="467" t="s">
        <v>2177</v>
      </c>
      <c r="L377" s="469" t="s">
        <v>24</v>
      </c>
      <c r="M377" s="468">
        <v>44932</v>
      </c>
      <c r="N377" s="243">
        <f t="shared" si="90"/>
        <v>44986</v>
      </c>
      <c r="O377" s="243">
        <v>45000</v>
      </c>
      <c r="P377" s="242" t="s">
        <v>2176</v>
      </c>
      <c r="Q377" s="54" t="s">
        <v>2161</v>
      </c>
      <c r="R377" s="96"/>
    </row>
    <row r="378" spans="2:18" ht="38.25" hidden="1" customHeight="1">
      <c r="B378" s="471" t="s">
        <v>2154</v>
      </c>
      <c r="C378" s="463" t="str">
        <f t="shared" ca="1" si="89"/>
        <v>終了</v>
      </c>
      <c r="D378" s="537"/>
      <c r="E378" s="537"/>
      <c r="F378" s="537"/>
      <c r="G378" s="598"/>
      <c r="H378" s="505"/>
      <c r="I378" s="13" t="s">
        <v>2166</v>
      </c>
      <c r="J378" s="45">
        <v>3000</v>
      </c>
      <c r="K378" s="469" t="s">
        <v>290</v>
      </c>
      <c r="L378" s="469" t="s">
        <v>24</v>
      </c>
      <c r="M378" s="468">
        <v>44932</v>
      </c>
      <c r="N378" s="243">
        <f t="shared" si="90"/>
        <v>44986</v>
      </c>
      <c r="O378" s="243">
        <v>45000</v>
      </c>
      <c r="P378" s="242" t="s">
        <v>2176</v>
      </c>
      <c r="Q378" s="54" t="s">
        <v>2161</v>
      </c>
      <c r="R378" s="96" t="s">
        <v>2180</v>
      </c>
    </row>
    <row r="379" spans="2:18" ht="24" hidden="1" customHeight="1">
      <c r="B379" s="471" t="s">
        <v>2154</v>
      </c>
      <c r="C379" s="465" t="str">
        <f t="shared" ref="C379:C386" ca="1" si="91">IF($B$1&gt;O379, "終了", IF(O379 - $B$1 &lt;= 14, "要問合", "受付中"))</f>
        <v>終了</v>
      </c>
      <c r="D379" s="537"/>
      <c r="E379" s="537"/>
      <c r="F379" s="537"/>
      <c r="G379" s="598"/>
      <c r="H379" s="505"/>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hidden="1" customHeight="1">
      <c r="B380" s="471" t="s">
        <v>2154</v>
      </c>
      <c r="C380" s="465" t="str">
        <f t="shared" ca="1" si="91"/>
        <v>終了</v>
      </c>
      <c r="D380" s="537"/>
      <c r="E380" s="537"/>
      <c r="F380" s="537"/>
      <c r="G380" s="598"/>
      <c r="H380" s="505"/>
      <c r="I380" s="13" t="s">
        <v>2168</v>
      </c>
      <c r="J380" s="45">
        <v>3000</v>
      </c>
      <c r="K380" s="469" t="s">
        <v>290</v>
      </c>
      <c r="L380" s="469" t="s">
        <v>24</v>
      </c>
      <c r="M380" s="468">
        <v>44932</v>
      </c>
      <c r="N380" s="243">
        <f t="shared" si="92"/>
        <v>44986</v>
      </c>
      <c r="O380" s="243">
        <v>45000</v>
      </c>
      <c r="P380" s="242" t="s">
        <v>2176</v>
      </c>
      <c r="Q380" s="54" t="s">
        <v>2161</v>
      </c>
      <c r="R380" s="96" t="s">
        <v>2180</v>
      </c>
    </row>
    <row r="381" spans="2:18" ht="24" hidden="1" customHeight="1">
      <c r="B381" s="471" t="s">
        <v>2154</v>
      </c>
      <c r="C381" s="465" t="str">
        <f t="shared" ca="1" si="91"/>
        <v>終了</v>
      </c>
      <c r="D381" s="537"/>
      <c r="E381" s="537"/>
      <c r="F381" s="537"/>
      <c r="G381" s="598"/>
      <c r="H381" s="505"/>
      <c r="I381" s="13" t="s">
        <v>2169</v>
      </c>
      <c r="J381" s="45">
        <v>50000</v>
      </c>
      <c r="K381" s="469" t="s">
        <v>290</v>
      </c>
      <c r="L381" s="469" t="s">
        <v>24</v>
      </c>
      <c r="M381" s="468">
        <v>44932</v>
      </c>
      <c r="N381" s="243">
        <f t="shared" si="92"/>
        <v>44977</v>
      </c>
      <c r="O381" s="243">
        <v>44991</v>
      </c>
      <c r="P381" s="242" t="s">
        <v>2176</v>
      </c>
      <c r="Q381" s="54" t="s">
        <v>2161</v>
      </c>
      <c r="R381" s="96" t="s">
        <v>2181</v>
      </c>
    </row>
    <row r="382" spans="2:18" ht="24" hidden="1" customHeight="1">
      <c r="B382" s="471" t="s">
        <v>2154</v>
      </c>
      <c r="C382" s="465" t="str">
        <f t="shared" ca="1" si="91"/>
        <v>終了</v>
      </c>
      <c r="D382" s="537"/>
      <c r="E382" s="537"/>
      <c r="F382" s="537"/>
      <c r="G382" s="598"/>
      <c r="H382" s="505"/>
      <c r="I382" s="13" t="s">
        <v>2170</v>
      </c>
      <c r="J382" s="45">
        <v>2000</v>
      </c>
      <c r="K382" s="469" t="s">
        <v>290</v>
      </c>
      <c r="L382" s="464" t="s">
        <v>2182</v>
      </c>
      <c r="M382" s="468">
        <v>44932</v>
      </c>
      <c r="N382" s="243">
        <f t="shared" si="92"/>
        <v>44977</v>
      </c>
      <c r="O382" s="243">
        <v>44991</v>
      </c>
      <c r="P382" s="242" t="s">
        <v>2176</v>
      </c>
      <c r="Q382" s="54" t="s">
        <v>2161</v>
      </c>
      <c r="R382" s="96"/>
    </row>
    <row r="383" spans="2:18" ht="24" hidden="1" customHeight="1">
      <c r="B383" s="471" t="s">
        <v>2154</v>
      </c>
      <c r="C383" s="465" t="str">
        <f t="shared" ca="1" si="91"/>
        <v>終了</v>
      </c>
      <c r="D383" s="537"/>
      <c r="E383" s="537"/>
      <c r="F383" s="537"/>
      <c r="G383" s="598"/>
      <c r="H383" s="505"/>
      <c r="I383" s="13" t="s">
        <v>2171</v>
      </c>
      <c r="J383" s="45">
        <v>5000</v>
      </c>
      <c r="K383" s="469" t="s">
        <v>290</v>
      </c>
      <c r="L383" s="467" t="s">
        <v>2182</v>
      </c>
      <c r="M383" s="468">
        <v>44932</v>
      </c>
      <c r="N383" s="243">
        <f t="shared" si="92"/>
        <v>44977</v>
      </c>
      <c r="O383" s="243">
        <v>44991</v>
      </c>
      <c r="P383" s="242" t="s">
        <v>2176</v>
      </c>
      <c r="Q383" s="54" t="s">
        <v>2161</v>
      </c>
      <c r="R383" s="96"/>
    </row>
    <row r="384" spans="2:18" ht="24" hidden="1" customHeight="1">
      <c r="B384" s="471" t="s">
        <v>2154</v>
      </c>
      <c r="C384" s="465" t="str">
        <f t="shared" ca="1" si="91"/>
        <v>終了</v>
      </c>
      <c r="D384" s="537"/>
      <c r="E384" s="537"/>
      <c r="F384" s="537"/>
      <c r="G384" s="598"/>
      <c r="H384" s="505"/>
      <c r="I384" s="13" t="s">
        <v>2172</v>
      </c>
      <c r="J384" s="45">
        <v>10000</v>
      </c>
      <c r="K384" s="469" t="s">
        <v>290</v>
      </c>
      <c r="L384" s="467" t="s">
        <v>2182</v>
      </c>
      <c r="M384" s="468">
        <v>44932</v>
      </c>
      <c r="N384" s="243">
        <f t="shared" si="92"/>
        <v>44977</v>
      </c>
      <c r="O384" s="243">
        <v>44991</v>
      </c>
      <c r="P384" s="242" t="s">
        <v>2176</v>
      </c>
      <c r="Q384" s="54" t="s">
        <v>2161</v>
      </c>
      <c r="R384" s="96"/>
    </row>
    <row r="385" spans="2:18" ht="24" hidden="1" customHeight="1">
      <c r="B385" s="471" t="s">
        <v>2154</v>
      </c>
      <c r="C385" s="465" t="str">
        <f t="shared" ca="1" si="91"/>
        <v>終了</v>
      </c>
      <c r="D385" s="522"/>
      <c r="E385" s="522"/>
      <c r="F385" s="522"/>
      <c r="G385" s="599"/>
      <c r="H385" s="506"/>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終了</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hidden="1" customHeight="1">
      <c r="B387" s="471" t="s">
        <v>2189</v>
      </c>
      <c r="C387" s="472" t="str">
        <f t="shared" ref="C387:C396" ca="1" si="93">IF($B$1&gt;O387, "終了", IF(O387 - $B$1 &lt;= 14, "要問合", "受付中"))</f>
        <v>終了</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hidden="1" customHeight="1">
      <c r="B388" s="471" t="s">
        <v>2196</v>
      </c>
      <c r="C388" s="472" t="str">
        <f t="shared" ca="1" si="93"/>
        <v>終了</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hidden="1" customHeight="1">
      <c r="B390" s="471" t="s">
        <v>2211</v>
      </c>
      <c r="C390" s="472" t="str">
        <f t="shared" ca="1" si="93"/>
        <v>終了</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521" t="s">
        <v>22</v>
      </c>
      <c r="E391" s="521" t="s">
        <v>22</v>
      </c>
      <c r="F391" s="472"/>
      <c r="G391" s="597" t="s">
        <v>2219</v>
      </c>
      <c r="H391" s="504" t="s">
        <v>2220</v>
      </c>
      <c r="I391" s="478" t="s">
        <v>2236</v>
      </c>
      <c r="J391" s="45">
        <v>1000</v>
      </c>
      <c r="K391" s="470" t="s">
        <v>2222</v>
      </c>
      <c r="L391" s="470" t="s">
        <v>2221</v>
      </c>
      <c r="M391" s="243"/>
      <c r="N391" s="243">
        <f t="shared" si="94"/>
        <v>45155</v>
      </c>
      <c r="O391" s="243">
        <v>45169</v>
      </c>
      <c r="P391" s="242"/>
      <c r="Q391" s="54" t="s">
        <v>2226</v>
      </c>
      <c r="R391" s="96"/>
    </row>
    <row r="392" spans="2:18" ht="104.25" hidden="1" customHeight="1">
      <c r="B392" s="475" t="s">
        <v>2218</v>
      </c>
      <c r="C392" s="472" t="str">
        <f t="shared" ca="1" si="93"/>
        <v>終了</v>
      </c>
      <c r="D392" s="537"/>
      <c r="E392" s="537"/>
      <c r="F392" s="472"/>
      <c r="G392" s="598"/>
      <c r="H392" s="505"/>
      <c r="I392" s="13" t="s">
        <v>2227</v>
      </c>
      <c r="J392" s="45" t="s">
        <v>2223</v>
      </c>
      <c r="K392" s="474" t="s">
        <v>2222</v>
      </c>
      <c r="L392" s="470" t="s">
        <v>2221</v>
      </c>
      <c r="M392" s="243"/>
      <c r="N392" s="243">
        <f t="shared" si="94"/>
        <v>44971</v>
      </c>
      <c r="O392" s="243">
        <v>44985</v>
      </c>
      <c r="P392" s="112" t="s">
        <v>2232</v>
      </c>
      <c r="Q392" s="54" t="s">
        <v>2225</v>
      </c>
      <c r="R392" s="96" t="s">
        <v>2224</v>
      </c>
    </row>
    <row r="393" spans="2:18" ht="66" hidden="1" customHeight="1">
      <c r="B393" s="475" t="s">
        <v>2218</v>
      </c>
      <c r="C393" s="472" t="str">
        <f t="shared" ca="1" si="93"/>
        <v>終了</v>
      </c>
      <c r="D393" s="537"/>
      <c r="E393" s="537"/>
      <c r="F393" s="472"/>
      <c r="G393" s="598"/>
      <c r="H393" s="505"/>
      <c r="I393" s="478" t="s">
        <v>2228</v>
      </c>
      <c r="J393" s="45">
        <v>100</v>
      </c>
      <c r="K393" s="474" t="s">
        <v>2222</v>
      </c>
      <c r="L393" s="470" t="s">
        <v>2231</v>
      </c>
      <c r="M393" s="243"/>
      <c r="N393" s="243">
        <f t="shared" si="94"/>
        <v>44971</v>
      </c>
      <c r="O393" s="243">
        <v>44985</v>
      </c>
      <c r="P393" s="112" t="s">
        <v>2232</v>
      </c>
      <c r="Q393" s="54" t="s">
        <v>2225</v>
      </c>
      <c r="R393" s="96" t="s">
        <v>2229</v>
      </c>
    </row>
    <row r="394" spans="2:18" ht="43.5" hidden="1" customHeight="1">
      <c r="B394" s="475" t="s">
        <v>2218</v>
      </c>
      <c r="C394" s="472" t="str">
        <f t="shared" ca="1" si="93"/>
        <v>終了</v>
      </c>
      <c r="D394" s="522"/>
      <c r="E394" s="522"/>
      <c r="F394" s="472"/>
      <c r="G394" s="598"/>
      <c r="H394" s="506"/>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521" t="s">
        <v>22</v>
      </c>
      <c r="E395" s="521" t="s">
        <v>22</v>
      </c>
      <c r="F395" s="472"/>
      <c r="G395" s="598"/>
      <c r="H395" s="504"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hidden="1" customHeight="1">
      <c r="B396" s="475" t="s">
        <v>2218</v>
      </c>
      <c r="C396" s="472" t="str">
        <f t="shared" ca="1" si="93"/>
        <v>終了</v>
      </c>
      <c r="D396" s="537"/>
      <c r="E396" s="537"/>
      <c r="F396" s="472"/>
      <c r="G396" s="598"/>
      <c r="H396" s="505"/>
      <c r="I396" s="13" t="s">
        <v>2227</v>
      </c>
      <c r="J396" s="45" t="s">
        <v>2223</v>
      </c>
      <c r="K396" s="474" t="s">
        <v>2222</v>
      </c>
      <c r="L396" s="474" t="s">
        <v>2221</v>
      </c>
      <c r="M396" s="243"/>
      <c r="N396" s="243">
        <f t="shared" si="95"/>
        <v>44971</v>
      </c>
      <c r="O396" s="243">
        <v>44985</v>
      </c>
      <c r="P396" s="112" t="s">
        <v>2232</v>
      </c>
      <c r="Q396" s="54" t="s">
        <v>2225</v>
      </c>
      <c r="R396" s="96" t="s">
        <v>2224</v>
      </c>
    </row>
    <row r="397" spans="2:18" ht="49.5" hidden="1" customHeight="1">
      <c r="B397" s="475" t="s">
        <v>2218</v>
      </c>
      <c r="C397" s="476" t="str">
        <f t="shared" ref="C397:C415" ca="1" si="96">IF($B$1&gt;O397, "終了", IF(O397 - $B$1 &lt;= 14, "要問合", "受付中"))</f>
        <v>終了</v>
      </c>
      <c r="D397" s="537"/>
      <c r="E397" s="537"/>
      <c r="F397" s="476"/>
      <c r="G397" s="598"/>
      <c r="H397" s="505"/>
      <c r="I397" s="478" t="s">
        <v>2228</v>
      </c>
      <c r="J397" s="45">
        <v>100</v>
      </c>
      <c r="K397" s="474" t="s">
        <v>2222</v>
      </c>
      <c r="L397" s="474" t="s">
        <v>2231</v>
      </c>
      <c r="M397" s="243"/>
      <c r="N397" s="243">
        <f t="shared" si="95"/>
        <v>44971</v>
      </c>
      <c r="O397" s="243">
        <v>44985</v>
      </c>
      <c r="P397" s="112" t="s">
        <v>2232</v>
      </c>
      <c r="Q397" s="54" t="s">
        <v>2225</v>
      </c>
      <c r="R397" s="96" t="s">
        <v>2229</v>
      </c>
    </row>
    <row r="398" spans="2:18" ht="43.5" hidden="1" customHeight="1">
      <c r="B398" s="475" t="s">
        <v>2218</v>
      </c>
      <c r="C398" s="476" t="str">
        <f t="shared" ca="1" si="96"/>
        <v>終了</v>
      </c>
      <c r="D398" s="522"/>
      <c r="E398" s="522"/>
      <c r="F398" s="476"/>
      <c r="G398" s="599"/>
      <c r="H398" s="506"/>
      <c r="I398" s="478" t="s">
        <v>2230</v>
      </c>
      <c r="J398" s="45">
        <v>400</v>
      </c>
      <c r="K398" s="474" t="s">
        <v>2231</v>
      </c>
      <c r="L398" s="479" t="s">
        <v>290</v>
      </c>
      <c r="M398" s="243"/>
      <c r="N398" s="243">
        <f t="shared" si="95"/>
        <v>44971</v>
      </c>
      <c r="O398" s="243">
        <v>44985</v>
      </c>
      <c r="P398" s="112" t="s">
        <v>2232</v>
      </c>
      <c r="Q398" s="54" t="s">
        <v>2225</v>
      </c>
      <c r="R398" s="96" t="s">
        <v>2233</v>
      </c>
    </row>
    <row r="399" spans="2:18" ht="65.25" hidden="1" customHeight="1">
      <c r="B399" s="475" t="s">
        <v>2237</v>
      </c>
      <c r="C399" s="476" t="str">
        <f t="shared" ca="1" si="96"/>
        <v>終了</v>
      </c>
      <c r="D399" s="476"/>
      <c r="E399" s="476"/>
      <c r="F399" s="476" t="s">
        <v>22</v>
      </c>
      <c r="G399" s="455" t="s">
        <v>2238</v>
      </c>
      <c r="H399" s="13" t="s">
        <v>2239</v>
      </c>
      <c r="I399" s="13" t="s">
        <v>2240</v>
      </c>
      <c r="J399" s="45">
        <v>1000</v>
      </c>
      <c r="K399" s="479" t="s">
        <v>290</v>
      </c>
      <c r="L399" s="479" t="s">
        <v>290</v>
      </c>
      <c r="M399" s="243"/>
      <c r="N399" s="243">
        <f t="shared" ref="N399:N407"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hidden="1" customHeight="1">
      <c r="B401" s="475" t="s">
        <v>2250</v>
      </c>
      <c r="C401" s="476" t="str">
        <f t="shared" ca="1" si="96"/>
        <v>要問合</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67.5" customHeight="1">
      <c r="B402" s="475" t="s">
        <v>2257</v>
      </c>
      <c r="C402" s="476" t="str">
        <f t="shared" ca="1" si="96"/>
        <v>受付中</v>
      </c>
      <c r="D402" s="476"/>
      <c r="E402" s="476" t="s">
        <v>22</v>
      </c>
      <c r="F402" s="476"/>
      <c r="G402" s="455" t="s">
        <v>2258</v>
      </c>
      <c r="H402" s="13" t="s">
        <v>2259</v>
      </c>
      <c r="I402" s="13" t="s">
        <v>2261</v>
      </c>
      <c r="J402" s="45" t="s">
        <v>2263</v>
      </c>
      <c r="K402" s="480" t="s">
        <v>290</v>
      </c>
      <c r="L402" s="491" t="s">
        <v>290</v>
      </c>
      <c r="M402" s="243">
        <v>44986</v>
      </c>
      <c r="N402" s="243">
        <f t="shared" si="97"/>
        <v>45063</v>
      </c>
      <c r="O402" s="243">
        <v>45077</v>
      </c>
      <c r="P402" s="242" t="s">
        <v>2262</v>
      </c>
      <c r="Q402" s="54" t="s">
        <v>2260</v>
      </c>
      <c r="R402" s="96"/>
    </row>
    <row r="403" spans="2:18" ht="185.25" customHeight="1">
      <c r="B403" s="475" t="s">
        <v>2257</v>
      </c>
      <c r="C403" s="476" t="str">
        <f t="shared" ca="1" si="96"/>
        <v>受付中</v>
      </c>
      <c r="D403" s="476"/>
      <c r="E403" s="476" t="s">
        <v>22</v>
      </c>
      <c r="F403" s="476"/>
      <c r="G403" s="455" t="s">
        <v>2258</v>
      </c>
      <c r="H403" s="13" t="s">
        <v>2259</v>
      </c>
      <c r="I403" s="13" t="s">
        <v>2264</v>
      </c>
      <c r="J403" s="45" t="s">
        <v>2263</v>
      </c>
      <c r="K403" s="480" t="s">
        <v>290</v>
      </c>
      <c r="L403" s="491" t="s">
        <v>290</v>
      </c>
      <c r="M403" s="243">
        <v>45017</v>
      </c>
      <c r="N403" s="243">
        <f t="shared" si="97"/>
        <v>45093</v>
      </c>
      <c r="O403" s="243">
        <v>45107</v>
      </c>
      <c r="P403" s="242" t="s">
        <v>2262</v>
      </c>
      <c r="Q403" s="54" t="s">
        <v>2260</v>
      </c>
      <c r="R403" s="96"/>
    </row>
    <row r="404" spans="2:18" ht="106.5" hidden="1" customHeight="1">
      <c r="B404" s="481" t="s">
        <v>2265</v>
      </c>
      <c r="C404" s="482" t="str">
        <f t="shared" ca="1" si="96"/>
        <v>要問合</v>
      </c>
      <c r="D404" s="482" t="s">
        <v>22</v>
      </c>
      <c r="E404" s="482"/>
      <c r="F404" s="482" t="s">
        <v>22</v>
      </c>
      <c r="G404" s="455" t="s">
        <v>2266</v>
      </c>
      <c r="H404" s="13" t="s">
        <v>2267</v>
      </c>
      <c r="I404" s="13" t="s">
        <v>2268</v>
      </c>
      <c r="J404" s="45">
        <v>1000</v>
      </c>
      <c r="K404" s="480" t="s">
        <v>290</v>
      </c>
      <c r="L404" s="491" t="s">
        <v>290</v>
      </c>
      <c r="M404" s="491" t="s">
        <v>290</v>
      </c>
      <c r="N404" s="243">
        <f t="shared" si="97"/>
        <v>45007</v>
      </c>
      <c r="O404" s="243">
        <v>45021</v>
      </c>
      <c r="P404" s="242" t="s">
        <v>2269</v>
      </c>
      <c r="Q404" s="54" t="s">
        <v>2270</v>
      </c>
      <c r="R404" s="96"/>
    </row>
    <row r="405" spans="2:18" ht="85.5" customHeight="1">
      <c r="B405" s="483" t="s">
        <v>2271</v>
      </c>
      <c r="C405" s="483" t="str">
        <f t="shared" ca="1" si="96"/>
        <v>受付中</v>
      </c>
      <c r="D405" s="483"/>
      <c r="E405" s="483" t="s">
        <v>22</v>
      </c>
      <c r="F405" s="483"/>
      <c r="G405" s="17" t="s">
        <v>55</v>
      </c>
      <c r="H405" s="39" t="s">
        <v>2272</v>
      </c>
      <c r="I405" s="17" t="s">
        <v>2292</v>
      </c>
      <c r="J405" s="483" t="s">
        <v>2273</v>
      </c>
      <c r="K405" s="483" t="s">
        <v>2274</v>
      </c>
      <c r="L405" s="483" t="s">
        <v>2274</v>
      </c>
      <c r="M405" s="486">
        <v>45017</v>
      </c>
      <c r="N405" s="486">
        <f t="shared" si="97"/>
        <v>45032</v>
      </c>
      <c r="O405" s="486">
        <v>45046</v>
      </c>
      <c r="P405" s="485" t="s">
        <v>2293</v>
      </c>
      <c r="Q405" s="54" t="s">
        <v>2275</v>
      </c>
      <c r="R405" s="35"/>
    </row>
    <row r="406" spans="2:18" ht="253.5" customHeight="1">
      <c r="B406" s="483" t="s">
        <v>2276</v>
      </c>
      <c r="C406" s="483" t="str">
        <f t="shared" ca="1" si="96"/>
        <v>受付中</v>
      </c>
      <c r="D406" s="483"/>
      <c r="E406" s="483" t="s">
        <v>22</v>
      </c>
      <c r="F406" s="483"/>
      <c r="G406" s="17" t="s">
        <v>2277</v>
      </c>
      <c r="H406" s="39" t="s">
        <v>2272</v>
      </c>
      <c r="I406" s="17" t="s">
        <v>2294</v>
      </c>
      <c r="J406" s="492">
        <v>2000</v>
      </c>
      <c r="K406" s="483" t="s">
        <v>2274</v>
      </c>
      <c r="L406" s="483" t="s">
        <v>2274</v>
      </c>
      <c r="M406" s="486">
        <v>44986</v>
      </c>
      <c r="N406" s="486">
        <f t="shared" si="97"/>
        <v>45030</v>
      </c>
      <c r="O406" s="486">
        <v>45044</v>
      </c>
      <c r="P406" s="487" t="s">
        <v>2278</v>
      </c>
      <c r="Q406" s="54" t="s">
        <v>2279</v>
      </c>
      <c r="R406" s="35"/>
    </row>
    <row r="407" spans="2:18" ht="93.75" customHeight="1">
      <c r="B407" s="488" t="s">
        <v>2280</v>
      </c>
      <c r="C407" s="488" t="str">
        <f t="shared" ca="1" si="96"/>
        <v>受付中</v>
      </c>
      <c r="D407" s="488" t="s">
        <v>22</v>
      </c>
      <c r="E407" s="488" t="s">
        <v>22</v>
      </c>
      <c r="F407" s="489"/>
      <c r="G407" s="17" t="s">
        <v>2281</v>
      </c>
      <c r="H407" s="17" t="s">
        <v>2282</v>
      </c>
      <c r="I407" s="17" t="s">
        <v>2283</v>
      </c>
      <c r="J407" s="493">
        <v>1000</v>
      </c>
      <c r="K407" s="96" t="s">
        <v>2295</v>
      </c>
      <c r="L407" s="491" t="s">
        <v>290</v>
      </c>
      <c r="M407" s="491" t="s">
        <v>290</v>
      </c>
      <c r="N407" s="486">
        <f t="shared" si="97"/>
        <v>45022</v>
      </c>
      <c r="O407" s="486">
        <v>45036</v>
      </c>
      <c r="P407" s="487" t="s">
        <v>2284</v>
      </c>
      <c r="Q407" s="54" t="s">
        <v>2285</v>
      </c>
      <c r="R407" s="490"/>
    </row>
    <row r="408" spans="2:18" ht="96.75" hidden="1" customHeight="1">
      <c r="B408" s="491" t="s">
        <v>2286</v>
      </c>
      <c r="C408" s="491" t="str">
        <f t="shared" ca="1" si="96"/>
        <v>要問合</v>
      </c>
      <c r="D408" s="491" t="s">
        <v>22</v>
      </c>
      <c r="E408" s="491"/>
      <c r="F408" s="491"/>
      <c r="G408" s="17" t="s">
        <v>2287</v>
      </c>
      <c r="H408" s="39" t="s">
        <v>2288</v>
      </c>
      <c r="I408" s="17" t="s">
        <v>2296</v>
      </c>
      <c r="J408" s="492">
        <v>1000</v>
      </c>
      <c r="K408" s="491" t="s">
        <v>290</v>
      </c>
      <c r="L408" s="491" t="s">
        <v>2291</v>
      </c>
      <c r="M408" s="484">
        <v>44981</v>
      </c>
      <c r="N408" s="486">
        <f t="shared" ref="N408" si="98">O408-14</f>
        <v>45009</v>
      </c>
      <c r="O408" s="484">
        <v>45023</v>
      </c>
      <c r="P408" s="487" t="s">
        <v>2289</v>
      </c>
      <c r="Q408" s="54" t="s">
        <v>2290</v>
      </c>
      <c r="R408" s="35"/>
    </row>
    <row r="409" spans="2:18" ht="51" hidden="1" customHeight="1">
      <c r="B409" s="491" t="s">
        <v>2297</v>
      </c>
      <c r="C409" s="491" t="str">
        <f t="shared" ca="1" si="96"/>
        <v>要問合</v>
      </c>
      <c r="D409" s="491" t="s">
        <v>22</v>
      </c>
      <c r="E409" s="491" t="s">
        <v>22</v>
      </c>
      <c r="F409" s="491" t="s">
        <v>22</v>
      </c>
      <c r="G409" s="17" t="s">
        <v>2298</v>
      </c>
      <c r="H409" s="39" t="s">
        <v>2299</v>
      </c>
      <c r="I409" s="17" t="s">
        <v>2304</v>
      </c>
      <c r="J409" s="492">
        <v>10000</v>
      </c>
      <c r="K409" s="477" t="s">
        <v>2300</v>
      </c>
      <c r="L409" s="491" t="s">
        <v>2301</v>
      </c>
      <c r="M409" s="486">
        <v>45005</v>
      </c>
      <c r="N409" s="486">
        <f t="shared" ref="N409:N413" si="99">O409-14</f>
        <v>45012</v>
      </c>
      <c r="O409" s="486">
        <v>45026</v>
      </c>
      <c r="P409" s="487" t="s">
        <v>2302</v>
      </c>
      <c r="Q409" s="54" t="s">
        <v>2303</v>
      </c>
      <c r="R409" s="35"/>
    </row>
    <row r="410" spans="2:18" ht="139.5" customHeight="1">
      <c r="B410" s="491" t="s">
        <v>2305</v>
      </c>
      <c r="C410" s="491" t="str">
        <f t="shared" ca="1" si="96"/>
        <v>受付中</v>
      </c>
      <c r="D410" s="491" t="s">
        <v>22</v>
      </c>
      <c r="E410" s="491"/>
      <c r="F410" s="491"/>
      <c r="G410" s="17" t="s">
        <v>2306</v>
      </c>
      <c r="H410" s="39" t="s">
        <v>2307</v>
      </c>
      <c r="I410" s="17" t="s">
        <v>2308</v>
      </c>
      <c r="J410" s="492">
        <v>2000</v>
      </c>
      <c r="K410" s="494" t="s">
        <v>290</v>
      </c>
      <c r="L410" s="494" t="s">
        <v>290</v>
      </c>
      <c r="M410" s="486">
        <v>45017</v>
      </c>
      <c r="N410" s="486">
        <f t="shared" si="99"/>
        <v>45093</v>
      </c>
      <c r="O410" s="486">
        <v>45107</v>
      </c>
      <c r="P410" s="487">
        <v>45219</v>
      </c>
      <c r="Q410" s="54" t="s">
        <v>2309</v>
      </c>
      <c r="R410" s="35"/>
    </row>
    <row r="411" spans="2:18" ht="105.75" customHeight="1">
      <c r="B411" s="491" t="s">
        <v>2310</v>
      </c>
      <c r="C411" s="491" t="str">
        <f t="shared" ca="1" si="96"/>
        <v>受付中</v>
      </c>
      <c r="D411" s="491"/>
      <c r="E411" s="491" t="s">
        <v>22</v>
      </c>
      <c r="F411" s="491"/>
      <c r="G411" s="17" t="s">
        <v>2311</v>
      </c>
      <c r="H411" s="39" t="s">
        <v>2312</v>
      </c>
      <c r="I411" s="17" t="s">
        <v>2341</v>
      </c>
      <c r="J411" s="96" t="s">
        <v>2313</v>
      </c>
      <c r="K411" s="96" t="s">
        <v>2314</v>
      </c>
      <c r="L411" s="495" t="s">
        <v>2315</v>
      </c>
      <c r="M411" s="486">
        <v>45017</v>
      </c>
      <c r="N411" s="486">
        <f t="shared" si="99"/>
        <v>45089</v>
      </c>
      <c r="O411" s="486">
        <v>45103</v>
      </c>
      <c r="P411" s="485" t="s">
        <v>2316</v>
      </c>
      <c r="Q411" s="54" t="s">
        <v>2317</v>
      </c>
      <c r="R411" s="35"/>
    </row>
    <row r="412" spans="2:18" ht="71.25" customHeight="1">
      <c r="B412" s="491" t="s">
        <v>2318</v>
      </c>
      <c r="C412" s="491" t="str">
        <f t="shared" ca="1" si="96"/>
        <v>受付中</v>
      </c>
      <c r="D412" s="491"/>
      <c r="E412" s="491" t="s">
        <v>22</v>
      </c>
      <c r="F412" s="491"/>
      <c r="G412" s="17" t="s">
        <v>2319</v>
      </c>
      <c r="H412" s="39" t="s">
        <v>2320</v>
      </c>
      <c r="I412" s="17" t="s">
        <v>2321</v>
      </c>
      <c r="J412" s="96" t="s">
        <v>163</v>
      </c>
      <c r="K412" s="496" t="s">
        <v>290</v>
      </c>
      <c r="L412" s="496" t="s">
        <v>290</v>
      </c>
      <c r="M412" s="486">
        <v>45000</v>
      </c>
      <c r="N412" s="486">
        <f t="shared" si="99"/>
        <v>45063</v>
      </c>
      <c r="O412" s="486">
        <v>45077</v>
      </c>
      <c r="P412" s="487" t="s">
        <v>2322</v>
      </c>
      <c r="Q412" s="54" t="s">
        <v>2323</v>
      </c>
      <c r="R412" s="35"/>
    </row>
    <row r="413" spans="2:18" ht="63.75" customHeight="1">
      <c r="B413" s="491" t="s">
        <v>2325</v>
      </c>
      <c r="C413" s="491" t="str">
        <f t="shared" ca="1" si="96"/>
        <v>受付中</v>
      </c>
      <c r="D413" s="491"/>
      <c r="E413" s="491" t="s">
        <v>22</v>
      </c>
      <c r="F413" s="491"/>
      <c r="G413" s="17" t="s">
        <v>2319</v>
      </c>
      <c r="H413" s="17" t="s">
        <v>2326</v>
      </c>
      <c r="I413" s="17" t="s">
        <v>2327</v>
      </c>
      <c r="J413" s="496" t="s">
        <v>290</v>
      </c>
      <c r="K413" s="496" t="s">
        <v>290</v>
      </c>
      <c r="L413" s="496" t="s">
        <v>24</v>
      </c>
      <c r="M413" s="484"/>
      <c r="N413" s="486">
        <f t="shared" si="99"/>
        <v>45063</v>
      </c>
      <c r="O413" s="486">
        <v>45077</v>
      </c>
      <c r="P413" s="487" t="s">
        <v>2322</v>
      </c>
      <c r="Q413" s="54" t="s">
        <v>2324</v>
      </c>
      <c r="R413" s="35"/>
    </row>
    <row r="414" spans="2:18" ht="105.75" customHeight="1">
      <c r="B414" s="497" t="s">
        <v>2328</v>
      </c>
      <c r="C414" s="497" t="str">
        <f t="shared" ca="1" si="96"/>
        <v>受付中</v>
      </c>
      <c r="D414" s="497" t="s">
        <v>22</v>
      </c>
      <c r="E414" s="497" t="s">
        <v>22</v>
      </c>
      <c r="F414" s="497"/>
      <c r="G414" s="17" t="s">
        <v>2329</v>
      </c>
      <c r="H414" s="39" t="s">
        <v>2330</v>
      </c>
      <c r="I414" s="17" t="s">
        <v>2331</v>
      </c>
      <c r="J414" s="499" t="s">
        <v>290</v>
      </c>
      <c r="K414" s="499" t="s">
        <v>290</v>
      </c>
      <c r="L414" s="497"/>
      <c r="M414" s="486">
        <v>45027</v>
      </c>
      <c r="N414" s="486">
        <f t="shared" ref="N414:N416" si="100">O414-14</f>
        <v>45041</v>
      </c>
      <c r="O414" s="486">
        <v>45055</v>
      </c>
      <c r="P414" s="487" t="s">
        <v>2333</v>
      </c>
      <c r="Q414" s="54" t="s">
        <v>2332</v>
      </c>
      <c r="R414" s="35" t="s">
        <v>1961</v>
      </c>
    </row>
    <row r="415" spans="2:18" ht="63.75" customHeight="1">
      <c r="B415" s="497" t="s">
        <v>2334</v>
      </c>
      <c r="C415" s="497" t="str">
        <f t="shared" ca="1" si="96"/>
        <v>受付中</v>
      </c>
      <c r="D415" s="497"/>
      <c r="E415" s="497"/>
      <c r="F415" s="500" t="s">
        <v>22</v>
      </c>
      <c r="G415" s="17" t="s">
        <v>2335</v>
      </c>
      <c r="H415" s="17" t="s">
        <v>2336</v>
      </c>
      <c r="I415" s="17" t="s">
        <v>2339</v>
      </c>
      <c r="J415" s="96" t="s">
        <v>2337</v>
      </c>
      <c r="K415" s="500" t="s">
        <v>86</v>
      </c>
      <c r="L415" s="500" t="s">
        <v>290</v>
      </c>
      <c r="M415" s="486">
        <v>45017</v>
      </c>
      <c r="N415" s="486">
        <f t="shared" si="100"/>
        <v>45093</v>
      </c>
      <c r="O415" s="486">
        <v>45107</v>
      </c>
      <c r="P415" s="487" t="s">
        <v>2338</v>
      </c>
      <c r="Q415" s="54" t="s">
        <v>2340</v>
      </c>
      <c r="R415" s="35"/>
    </row>
    <row r="416" spans="2:18" ht="63.75" hidden="1" customHeight="1">
      <c r="B416" s="497"/>
      <c r="C416" s="497"/>
      <c r="D416" s="497"/>
      <c r="E416" s="497"/>
      <c r="F416" s="497"/>
      <c r="G416" s="17"/>
      <c r="H416" s="39"/>
      <c r="I416" s="17"/>
      <c r="J416" s="497"/>
      <c r="K416" s="35"/>
      <c r="L416" s="497"/>
      <c r="M416" s="484"/>
      <c r="N416" s="486">
        <f t="shared" si="100"/>
        <v>-14</v>
      </c>
      <c r="O416" s="484"/>
      <c r="P416" s="485"/>
      <c r="Q416" s="498"/>
      <c r="R416" s="35"/>
    </row>
    <row r="1044214" spans="8:9">
      <c r="H1044214" s="9"/>
      <c r="I1044214" s="9"/>
    </row>
  </sheetData>
  <autoFilter ref="B9:R416" xr:uid="{FA5CC778-59CA-459F-9207-4D661810715B}">
    <filterColumn colId="1">
      <filters>
        <filter val="受付中"/>
      </filters>
    </filterColumn>
  </autoFilter>
  <mergeCells count="267">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 ref="Q402" r:id="rId322" xr:uid="{F79AF7CC-727F-4EDB-AC6F-D98371E96835}"/>
    <hyperlink ref="Q403" r:id="rId323" xr:uid="{1DEB14EC-1DDE-42A9-831C-EA651D862369}"/>
    <hyperlink ref="Q404" r:id="rId324" xr:uid="{6203A301-8956-49B6-8DF2-8B05335AE096}"/>
    <hyperlink ref="Q405" r:id="rId325" xr:uid="{7A705F66-72A2-4CC9-88D7-8C2C0ADBBDCD}"/>
    <hyperlink ref="Q406" r:id="rId326" xr:uid="{69043204-8E9B-4D8C-A09C-E8E1D3765CA2}"/>
    <hyperlink ref="Q407" r:id="rId327" xr:uid="{679CB659-8D7C-42F4-891F-061F821F3CB7}"/>
    <hyperlink ref="Q408" r:id="rId328" xr:uid="{C9DE4636-DC6B-4142-83D6-993866E66EFF}"/>
    <hyperlink ref="Q409" r:id="rId329" xr:uid="{2FAFB0EF-79E7-4BC2-838C-E97BE718C062}"/>
    <hyperlink ref="Q410" r:id="rId330" xr:uid="{359C8503-76B9-4A7C-8475-166496F96322}"/>
    <hyperlink ref="Q411" r:id="rId331" xr:uid="{A45DCE11-CD54-44B2-8D24-5D8120F96820}"/>
    <hyperlink ref="Q412" r:id="rId332" xr:uid="{05BF9AFB-117D-4853-B0A0-4FF919D9EDA4}"/>
    <hyperlink ref="Q413" r:id="rId333" xr:uid="{984B5611-B0C9-4019-8F06-78DBFD651221}"/>
    <hyperlink ref="Q414" r:id="rId334" xr:uid="{D46B085C-FFB8-41E1-8E38-EDA5A3384017}"/>
    <hyperlink ref="Q415" r:id="rId335" xr:uid="{C8113487-7FDA-4DAD-811D-9F49C0C9B4B6}"/>
  </hyperlinks>
  <printOptions horizontalCentered="1"/>
  <pageMargins left="0.59055118110236227" right="0.59055118110236227" top="0.59055118110236227" bottom="0.39370078740157483" header="0.31496062992125984" footer="0.31496062992125984"/>
  <pageSetup paperSize="9" scale="52" fitToHeight="0" orientation="landscape" r:id="rId336"/>
  <headerFooter>
    <oddFooter>&amp;C&amp;P</oddFooter>
  </headerFooter>
  <rowBreaks count="1" manualBreakCount="1">
    <brk id="74" max="16383" man="1"/>
  </rowBreaks>
  <legacyDrawing r:id="rId3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2023-03-27T02:20:08Z</cp:lastPrinted>
  <dcterms:created xsi:type="dcterms:W3CDTF">2018-11-09T00:57:24Z</dcterms:created>
  <dcterms:modified xsi:type="dcterms:W3CDTF">2023-03-27T02:25:53Z</dcterms:modified>
</cp:coreProperties>
</file>