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snfilesv\s_kenkyu\000_s_kenkyu\2023年度\002_研究支援部門\003_外部資金\001_学外助成金\"/>
    </mc:Choice>
  </mc:AlternateContent>
  <xr:revisionPtr revIDLastSave="0" documentId="13_ncr:1_{87C78CFA-E969-47B4-B202-D284670F6C14}" xr6:coauthVersionLast="36" xr6:coauthVersionMax="36" xr10:uidLastSave="{00000000-0000-0000-0000-000000000000}"/>
  <bookViews>
    <workbookView xWindow="120" yWindow="120" windowWidth="21420" windowHeight="9450" xr2:uid="{00000000-000D-0000-FFFF-FFFF00000000}"/>
  </bookViews>
  <sheets>
    <sheet name="2022年度募集一覧 " sheetId="11" r:id="rId1"/>
  </sheets>
  <definedNames>
    <definedName name="_xlnm._FilterDatabase" localSheetId="0" hidden="1">'2022年度募集一覧 '!$B$9:$R$91</definedName>
    <definedName name="_xlnm.Print_Area" localSheetId="0">'2022年度募集一覧 '!$B$73:$R$77</definedName>
    <definedName name="_xlnm.Print_Titles" localSheetId="0">'2022年度募集一覧 '!$2:$9</definedName>
  </definedNames>
  <calcPr calcId="191029"/>
</workbook>
</file>

<file path=xl/calcChain.xml><?xml version="1.0" encoding="utf-8"?>
<calcChain xmlns="http://schemas.openxmlformats.org/spreadsheetml/2006/main">
  <c r="N91" i="11" l="1"/>
  <c r="N90" i="11"/>
  <c r="N89" i="11"/>
  <c r="N88" i="11"/>
  <c r="N87" i="11"/>
  <c r="N86" i="11"/>
  <c r="N85" i="11"/>
  <c r="N84" i="11"/>
  <c r="N83" i="11"/>
  <c r="N82" i="11"/>
  <c r="N81" i="11"/>
  <c r="N80" i="11"/>
  <c r="N79" i="11"/>
  <c r="N78" i="11"/>
  <c r="N77" i="11"/>
  <c r="N76" i="11" l="1"/>
  <c r="N75" i="11"/>
  <c r="N74" i="11"/>
  <c r="N73" i="11"/>
  <c r="N72" i="11" l="1"/>
  <c r="N71" i="11"/>
  <c r="N67" i="11"/>
  <c r="N66" i="11"/>
  <c r="N65" i="11"/>
  <c r="N64" i="11"/>
  <c r="N63" i="11"/>
  <c r="N62" i="11"/>
  <c r="N61" i="11"/>
  <c r="N60" i="11"/>
  <c r="N59" i="11"/>
  <c r="N58" i="11"/>
  <c r="N57" i="11" l="1"/>
  <c r="N56" i="11"/>
  <c r="N55" i="11"/>
  <c r="N54" i="11"/>
  <c r="N46" i="11" l="1"/>
  <c r="N53" i="11" l="1"/>
  <c r="N52" i="11"/>
  <c r="N51" i="11"/>
  <c r="N50" i="11"/>
  <c r="N49" i="11"/>
  <c r="N48" i="11"/>
  <c r="N47" i="11"/>
  <c r="N44" i="11" l="1"/>
  <c r="N41" i="11" l="1"/>
  <c r="N45" i="11"/>
  <c r="N43" i="11"/>
  <c r="N42" i="11"/>
  <c r="N38" i="11"/>
  <c r="N33" i="11"/>
  <c r="N37" i="11" l="1"/>
  <c r="N36" i="11"/>
  <c r="N35" i="11"/>
  <c r="N34" i="11"/>
  <c r="N32" i="11"/>
  <c r="N31" i="11"/>
  <c r="N30" i="11"/>
  <c r="N29" i="11"/>
  <c r="N28" i="11"/>
  <c r="N27" i="11"/>
  <c r="N26" i="11"/>
  <c r="N25" i="11"/>
  <c r="N24" i="11"/>
  <c r="N23" i="11"/>
  <c r="N21" i="11" l="1"/>
  <c r="N20" i="11"/>
  <c r="N19" i="11"/>
  <c r="N18" i="11"/>
  <c r="N17" i="11"/>
  <c r="N16" i="11"/>
  <c r="N15" i="11"/>
  <c r="N14" i="11"/>
  <c r="N13" i="11"/>
  <c r="N12" i="11"/>
  <c r="N11" i="11"/>
  <c r="N10" i="11"/>
  <c r="N22" i="11"/>
  <c r="B1" i="11" l="1"/>
  <c r="C89" i="11" l="1"/>
  <c r="C87" i="11"/>
  <c r="C85" i="11"/>
  <c r="C83" i="11"/>
  <c r="C81" i="11"/>
  <c r="C79" i="11"/>
  <c r="C77" i="11"/>
  <c r="C86" i="11"/>
  <c r="C82" i="11"/>
  <c r="C80" i="11"/>
  <c r="C78" i="11"/>
  <c r="C91" i="11"/>
  <c r="C90" i="11"/>
  <c r="C84" i="11"/>
  <c r="C88" i="11"/>
  <c r="C76" i="11"/>
  <c r="C74" i="11"/>
  <c r="C73" i="11"/>
  <c r="C75" i="11"/>
  <c r="C60" i="11"/>
  <c r="C72" i="11"/>
  <c r="C66" i="11"/>
  <c r="C64" i="11"/>
  <c r="C62" i="11"/>
  <c r="C67" i="11"/>
  <c r="C65" i="11"/>
  <c r="C61" i="11"/>
  <c r="C71" i="11"/>
  <c r="C63" i="11"/>
  <c r="C57" i="11"/>
  <c r="C59" i="11"/>
  <c r="C58" i="11"/>
  <c r="C54" i="11"/>
  <c r="C55" i="11"/>
  <c r="C56" i="11"/>
  <c r="C53" i="11"/>
  <c r="C51" i="11"/>
  <c r="C52" i="11"/>
  <c r="C49" i="11"/>
  <c r="C50" i="11"/>
  <c r="C47" i="11"/>
  <c r="C48" i="11"/>
  <c r="C45" i="11"/>
  <c r="C46" i="11"/>
  <c r="C43" i="11"/>
  <c r="C44" i="11"/>
  <c r="C41" i="11"/>
  <c r="C42" i="11"/>
  <c r="C38" i="11"/>
  <c r="C36" i="11"/>
  <c r="C37" i="11"/>
  <c r="C34" i="11"/>
  <c r="C35" i="11"/>
  <c r="C32" i="11"/>
  <c r="C33" i="11"/>
  <c r="C26" i="11"/>
  <c r="C30" i="11"/>
  <c r="C27" i="11"/>
  <c r="C31" i="11"/>
  <c r="C29" i="11"/>
  <c r="C28" i="11"/>
  <c r="C24" i="11"/>
  <c r="C25" i="11"/>
  <c r="C10" i="11"/>
  <c r="C12" i="11"/>
  <c r="C16" i="11"/>
  <c r="C20" i="11"/>
  <c r="C18" i="11"/>
  <c r="C11" i="11"/>
  <c r="C19" i="11"/>
  <c r="C13" i="11"/>
  <c r="C17" i="11"/>
  <c r="C21" i="11"/>
  <c r="C14" i="11"/>
  <c r="C22" i="11"/>
  <c r="C15" i="11"/>
  <c r="C2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<sst xmlns="http://schemas.openxmlformats.org/spreadsheetml/2006/main" count="696" uniqueCount="415">
  <si>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</si>
  <si>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</si>
  <si>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</si>
  <si>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</si>
  <si>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</si>
  <si>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</si>
  <si>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</si>
  <si>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上限助成金額
(千円)</t>
    <rPh sb="0" eb="2">
      <t>ジョウゲン</t>
    </rPh>
    <rPh sb="2" eb="4">
      <t>キンガク</t>
    </rPh>
    <rPh sb="8" eb="9">
      <t>セン</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</si>
  <si>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</si>
  <si>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</si>
  <si>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</si>
  <si>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</si>
  <si>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</si>
  <si>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</si>
  <si>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</si>
  <si>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</si>
  <si>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</si>
  <si>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</si>
  <si>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</si>
  <si>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</si>
  <si>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</si>
  <si>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</si>
  <si>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t>
    <phoneticPr fontId="1"/>
  </si>
  <si>
    <t>推薦</t>
    <rPh sb="0" eb="2">
      <t>スイセン</t>
    </rPh>
    <phoneticPr fontId="1"/>
  </si>
  <si>
    <t>助成種類</t>
    <rPh sb="0" eb="2">
      <t>ジョセイ</t>
    </rPh>
    <rPh sb="2" eb="4">
      <t>シュルイ</t>
    </rPh>
    <phoneticPr fontId="1"/>
  </si>
  <si>
    <t>年齢等</t>
    <rPh sb="0" eb="2">
      <t>ネンレイ</t>
    </rPh>
    <rPh sb="2" eb="3">
      <t>トウ</t>
    </rPh>
    <phoneticPr fontId="1"/>
  </si>
  <si>
    <t>公益財団法人　ひと・健康・未来研究財団</t>
    <phoneticPr fontId="1"/>
  </si>
  <si>
    <t>55歳以下（2022年4月1日現在）</t>
    <rPh sb="2" eb="5">
      <t>サイイカ</t>
    </rPh>
    <phoneticPr fontId="1"/>
  </si>
  <si>
    <t>①～⑧　1,000
⑨　       1,500</t>
    <phoneticPr fontId="1"/>
  </si>
  <si>
    <t>-</t>
    <phoneticPr fontId="1"/>
  </si>
  <si>
    <t>※詳細はＨＰ参照してください</t>
    <rPh sb="1" eb="3">
      <t>ショウサイ</t>
    </rPh>
    <rPh sb="6" eb="8">
      <t>サンショウ</t>
    </rPh>
    <phoneticPr fontId="1"/>
  </si>
  <si>
    <t xml:space="preserve">【対象分野】
モータ、アクチュエアータ、発電機及びそれらの制御方法、その応用技術等に関連する技術分野
</t>
    <rPh sb="1" eb="3">
      <t>タイショウ</t>
    </rPh>
    <rPh sb="3" eb="5">
      <t>ブンヤ</t>
    </rPh>
    <rPh sb="20" eb="23">
      <t>ハツデンキ</t>
    </rPh>
    <rPh sb="23" eb="24">
      <t>オヨ</t>
    </rPh>
    <rPh sb="29" eb="33">
      <t>セイギョホウホウ</t>
    </rPh>
    <rPh sb="36" eb="38">
      <t>オウヨウ</t>
    </rPh>
    <rPh sb="38" eb="41">
      <t>ギジュツトウ</t>
    </rPh>
    <rPh sb="42" eb="44">
      <t>カンレン</t>
    </rPh>
    <rPh sb="46" eb="48">
      <t>ギジュツ</t>
    </rPh>
    <rPh sb="48" eb="50">
      <t>ブンヤ</t>
    </rPh>
    <phoneticPr fontId="1"/>
  </si>
  <si>
    <t>若手研究者（概ね39歳以下）</t>
    <rPh sb="0" eb="2">
      <t>ワカテ</t>
    </rPh>
    <rPh sb="2" eb="5">
      <t>ケンキュウシャ</t>
    </rPh>
    <rPh sb="6" eb="7">
      <t>オオム</t>
    </rPh>
    <rPh sb="10" eb="11">
      <t>サイ</t>
    </rPh>
    <rPh sb="11" eb="13">
      <t>イカ</t>
    </rPh>
    <phoneticPr fontId="1"/>
  </si>
  <si>
    <t>承諾</t>
    <rPh sb="0" eb="2">
      <t>ショウダク</t>
    </rPh>
    <phoneticPr fontId="1"/>
  </si>
  <si>
    <t xml:space="preserve">2023年9月下旬 </t>
    <rPh sb="4" eb="5">
      <t>ネン</t>
    </rPh>
    <rPh sb="6" eb="7">
      <t>ガツ</t>
    </rPh>
    <rPh sb="7" eb="9">
      <t>ゲジュン</t>
    </rPh>
    <phoneticPr fontId="1"/>
  </si>
  <si>
    <t>https://www.nidec.com/jp/nagamori-f/subsidy/applicatioguidelines.html</t>
    <phoneticPr fontId="1"/>
  </si>
  <si>
    <t>MSD株式会社</t>
    <rPh sb="3" eb="7">
      <t>カブシキカイシャ</t>
    </rPh>
    <phoneticPr fontId="1"/>
  </si>
  <si>
    <t>2023年（公募型）医学教育事業助成の公募</t>
    <rPh sb="4" eb="5">
      <t>ネン</t>
    </rPh>
    <rPh sb="6" eb="9">
      <t>コウボガタ</t>
    </rPh>
    <rPh sb="10" eb="12">
      <t>イガク</t>
    </rPh>
    <rPh sb="12" eb="14">
      <t>キョウイク</t>
    </rPh>
    <rPh sb="14" eb="16">
      <t>ジギョウ</t>
    </rPh>
    <rPh sb="16" eb="18">
      <t>ジョセイ</t>
    </rPh>
    <rPh sb="19" eb="21">
      <t>コウボ</t>
    </rPh>
    <phoneticPr fontId="1"/>
  </si>
  <si>
    <t>https://www.msd.co.jp/about/responsibility/ime/jigyo/</t>
  </si>
  <si>
    <t xml:space="preserve">【募集領域】
オンコロジー領域
</t>
    <rPh sb="1" eb="3">
      <t>ボシュウ</t>
    </rPh>
    <rPh sb="3" eb="5">
      <t>リョウイキ</t>
    </rPh>
    <rPh sb="13" eb="15">
      <t>リョウイキ</t>
    </rPh>
    <phoneticPr fontId="1"/>
  </si>
  <si>
    <t>2023年9月末</t>
    <rPh sb="4" eb="5">
      <t>ネン</t>
    </rPh>
    <rPh sb="6" eb="7">
      <t>ガツ</t>
    </rPh>
    <rPh sb="7" eb="8">
      <t>マツ</t>
    </rPh>
    <phoneticPr fontId="1"/>
  </si>
  <si>
    <t>8,000以下
詳細はＨＰを確認ください</t>
    <rPh sb="5" eb="7">
      <t>イカ</t>
    </rPh>
    <rPh sb="8" eb="10">
      <t>ショウサイ</t>
    </rPh>
    <rPh sb="14" eb="16">
      <t>カクニン</t>
    </rPh>
    <phoneticPr fontId="1"/>
  </si>
  <si>
    <t>【募集領域】
肺高血圧症
非アルコール性肝炎
不眠症
せん妄
抗菌薬領域#1
易感染性状態における感染症#1
固形臓器移植#1
COVID-19#2
HIV#1
HPV関連疾患#3
ワクチン全般#4</t>
    <rPh sb="1" eb="3">
      <t>ボシュウ</t>
    </rPh>
    <rPh sb="3" eb="5">
      <t>リョウイキ</t>
    </rPh>
    <phoneticPr fontId="1"/>
  </si>
  <si>
    <t>2023 研究助成の募集</t>
    <rPh sb="5" eb="7">
      <t>ケンキュウ</t>
    </rPh>
    <rPh sb="7" eb="9">
      <t>ジョセイ</t>
    </rPh>
    <rPh sb="10" eb="12">
      <t>ボシュウ</t>
    </rPh>
    <phoneticPr fontId="1"/>
  </si>
  <si>
    <t>200～1000</t>
    <phoneticPr fontId="1"/>
  </si>
  <si>
    <t>https://www.jnhf.or.jp/subsidy_1.html</t>
    <phoneticPr fontId="1"/>
  </si>
  <si>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</si>
  <si>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2023年6月中</t>
    <rPh sb="4" eb="5">
      <t>ネン</t>
    </rPh>
    <rPh sb="6" eb="7">
      <t>ガツ</t>
    </rPh>
    <rPh sb="7" eb="8">
      <t>チュウ</t>
    </rPh>
    <phoneticPr fontId="1"/>
  </si>
  <si>
    <t>https://www.otc-spf.jp/application/</t>
    <phoneticPr fontId="1"/>
  </si>
  <si>
    <t>公益財団法人 戸部真紀財団</t>
    <rPh sb="0" eb="6">
      <t>コウエキザイダンホウジン</t>
    </rPh>
    <rPh sb="7" eb="11">
      <t>トベマキ</t>
    </rPh>
    <rPh sb="11" eb="13">
      <t>ザイダン</t>
    </rPh>
    <phoneticPr fontId="1"/>
  </si>
  <si>
    <t>2023年度（令和5年度） 研究助成金給付の募集</t>
    <rPh sb="4" eb="6">
      <t>ネンド</t>
    </rPh>
    <rPh sb="7" eb="9">
      <t>レイワ</t>
    </rPh>
    <rPh sb="10" eb="12">
      <t>ネンド</t>
    </rPh>
    <rPh sb="14" eb="16">
      <t>ケンキュウ</t>
    </rPh>
    <rPh sb="16" eb="18">
      <t>ジョセイ</t>
    </rPh>
    <rPh sb="18" eb="19">
      <t>キン</t>
    </rPh>
    <rPh sb="19" eb="21">
      <t>キュウフ</t>
    </rPh>
    <rPh sb="22" eb="24">
      <t>ボシュウ</t>
    </rPh>
    <phoneticPr fontId="1"/>
  </si>
  <si>
    <t xml:space="preserve">【対象分野】
•化学
•食品科学
•芸術学/デザイン学
•体育学/スポーツ科学
</t>
    <rPh sb="1" eb="3">
      <t>タイショウ</t>
    </rPh>
    <rPh sb="3" eb="5">
      <t>ブンヤ</t>
    </rPh>
    <rPh sb="8" eb="10">
      <t>カガク</t>
    </rPh>
    <rPh sb="12" eb="14">
      <t>ショクヒン</t>
    </rPh>
    <rPh sb="14" eb="16">
      <t>カガク</t>
    </rPh>
    <rPh sb="18" eb="21">
      <t>ゲイジュツガク</t>
    </rPh>
    <rPh sb="26" eb="27">
      <t>ガク</t>
    </rPh>
    <rPh sb="29" eb="32">
      <t>タイイクガク</t>
    </rPh>
    <rPh sb="37" eb="39">
      <t>カガク</t>
    </rPh>
    <phoneticPr fontId="1"/>
  </si>
  <si>
    <t>2023年7月上旬</t>
    <rPh sb="4" eb="5">
      <t>ネン</t>
    </rPh>
    <rPh sb="6" eb="7">
      <t>ガツ</t>
    </rPh>
    <rPh sb="7" eb="9">
      <t>ジョウジュン</t>
    </rPh>
    <phoneticPr fontId="1"/>
  </si>
  <si>
    <t>https://tobe-maki.or.jp/grant/</t>
  </si>
  <si>
    <t>【募集分野】
食品
環境
医学
福祉</t>
    <rPh sb="1" eb="3">
      <t>ボシュウ</t>
    </rPh>
    <rPh sb="3" eb="5">
      <t>ブンヤ</t>
    </rPh>
    <rPh sb="7" eb="9">
      <t>ショクヒン</t>
    </rPh>
    <rPh sb="13" eb="15">
      <t>イガク</t>
    </rPh>
    <rPh sb="16" eb="18">
      <t>フクシフクシ</t>
    </rPh>
    <phoneticPr fontId="1"/>
  </si>
  <si>
    <t>2023年7月中旬まで</t>
    <rPh sb="4" eb="5">
      <t>ネン</t>
    </rPh>
    <rPh sb="6" eb="7">
      <t>ガツ</t>
    </rPh>
    <rPh sb="7" eb="9">
      <t>チュウジュン</t>
    </rPh>
    <phoneticPr fontId="1"/>
  </si>
  <si>
    <t xml:space="preserve">【募集助成】
1）調査・研究助成
①一般用または要指導医薬品の適正使用、表示方法、またはその他の情報提供
②一般用または要指導医薬品の開発、試験
③一般用または要指導医薬品の国民のニーズ、意識の動向、またはその他の社会経済的評価
④セルフメディケーション普及活動に携わる人材育成
⑤セルフメディケーションを取り巻く教育、制度または環境（予防、診断を含む）
2）啓発事業等助成
一般用または要指導医薬品によるセルフメディケーションまたは健康に関わる有益な健康増進等に係る研究会、講演会、シンポジウムの開催及び啓発教材の開発に係る課題
</t>
    <rPh sb="1" eb="3">
      <t>ボシュウ</t>
    </rPh>
    <rPh sb="3" eb="5">
      <t>ジョセイ</t>
    </rPh>
    <rPh sb="9" eb="11">
      <t>チョウサ</t>
    </rPh>
    <rPh sb="12" eb="14">
      <t>ケンキュウ</t>
    </rPh>
    <rPh sb="14" eb="16">
      <t>ジョセイ</t>
    </rPh>
    <rPh sb="18" eb="21">
      <t>イッパンヨウ</t>
    </rPh>
    <rPh sb="24" eb="27">
      <t>ヨウシドウ</t>
    </rPh>
    <rPh sb="27" eb="30">
      <t>イヤクヒン</t>
    </rPh>
    <rPh sb="31" eb="33">
      <t>テキセイ</t>
    </rPh>
    <rPh sb="33" eb="35">
      <t>シヨウ</t>
    </rPh>
    <rPh sb="36" eb="38">
      <t>ヒョウジ</t>
    </rPh>
    <rPh sb="38" eb="40">
      <t>ホウホウ</t>
    </rPh>
    <rPh sb="46" eb="47">
      <t>タ</t>
    </rPh>
    <rPh sb="48" eb="52">
      <t>ジョウホウテイキョウ</t>
    </rPh>
    <rPh sb="67" eb="69">
      <t>カイハツ</t>
    </rPh>
    <rPh sb="70" eb="72">
      <t>シケン</t>
    </rPh>
    <rPh sb="87" eb="89">
      <t>コクミン</t>
    </rPh>
    <rPh sb="94" eb="96">
      <t>イシキ</t>
    </rPh>
    <rPh sb="97" eb="99">
      <t>ドウコウ</t>
    </rPh>
    <rPh sb="105" eb="106">
      <t>タ</t>
    </rPh>
    <rPh sb="107" eb="109">
      <t>シャカイ</t>
    </rPh>
    <rPh sb="109" eb="114">
      <t>ケイザイテキヒョウカ</t>
    </rPh>
    <rPh sb="127" eb="129">
      <t>フキュウ</t>
    </rPh>
    <rPh sb="129" eb="131">
      <t>カツドウ</t>
    </rPh>
    <rPh sb="132" eb="133">
      <t>タズサ</t>
    </rPh>
    <rPh sb="135" eb="137">
      <t>ジンザイ</t>
    </rPh>
    <rPh sb="137" eb="139">
      <t>イクセイ</t>
    </rPh>
    <rPh sb="153" eb="154">
      <t>ト</t>
    </rPh>
    <rPh sb="155" eb="156">
      <t>マ</t>
    </rPh>
    <rPh sb="157" eb="159">
      <t>キョウイク</t>
    </rPh>
    <rPh sb="160" eb="162">
      <t>セイド</t>
    </rPh>
    <rPh sb="165" eb="167">
      <t>カンキョウ</t>
    </rPh>
    <rPh sb="168" eb="170">
      <t>ヨボウ</t>
    </rPh>
    <rPh sb="171" eb="173">
      <t>シンダン</t>
    </rPh>
    <rPh sb="174" eb="175">
      <t>フク</t>
    </rPh>
    <rPh sb="181" eb="183">
      <t>ケイハツ</t>
    </rPh>
    <rPh sb="183" eb="185">
      <t>ジギョウ</t>
    </rPh>
    <rPh sb="185" eb="186">
      <t>トウ</t>
    </rPh>
    <rPh sb="186" eb="188">
      <t>ジョセイ</t>
    </rPh>
    <rPh sb="218" eb="220">
      <t>ケンコウ</t>
    </rPh>
    <rPh sb="221" eb="222">
      <t>カカ</t>
    </rPh>
    <rPh sb="224" eb="226">
      <t>ユウエキ</t>
    </rPh>
    <rPh sb="227" eb="229">
      <t>ケンコウ</t>
    </rPh>
    <rPh sb="229" eb="231">
      <t>ゾウシン</t>
    </rPh>
    <rPh sb="231" eb="232">
      <t>トウ</t>
    </rPh>
    <rPh sb="233" eb="234">
      <t>カカ</t>
    </rPh>
    <rPh sb="235" eb="238">
      <t>ケンキュウカイ</t>
    </rPh>
    <rPh sb="239" eb="242">
      <t>コウエンカイ</t>
    </rPh>
    <rPh sb="250" eb="252">
      <t>カイサイ</t>
    </rPh>
    <rPh sb="252" eb="253">
      <t>オヨ</t>
    </rPh>
    <rPh sb="254" eb="256">
      <t>ケイハツ</t>
    </rPh>
    <rPh sb="256" eb="258">
      <t>キョウザイ</t>
    </rPh>
    <rPh sb="259" eb="261">
      <t>カイハツ</t>
    </rPh>
    <rPh sb="262" eb="263">
      <t>カカ</t>
    </rPh>
    <rPh sb="264" eb="266">
      <t>カダイ</t>
    </rPh>
    <phoneticPr fontId="1"/>
  </si>
  <si>
    <t>2023年4月1日現在で40歳以下
(代表研究者）</t>
    <rPh sb="4" eb="5">
      <t>ネン</t>
    </rPh>
    <rPh sb="6" eb="7">
      <t>ガツ</t>
    </rPh>
    <rPh sb="8" eb="9">
      <t>ヒ</t>
    </rPh>
    <rPh sb="9" eb="11">
      <t>ゲンザイ</t>
    </rPh>
    <rPh sb="14" eb="15">
      <t>サイ</t>
    </rPh>
    <rPh sb="15" eb="17">
      <t>イカ</t>
    </rPh>
    <rPh sb="19" eb="21">
      <t>ダイヒョウ</t>
    </rPh>
    <rPh sb="21" eb="24">
      <t>ケンキュウシャ</t>
    </rPh>
    <phoneticPr fontId="1"/>
  </si>
  <si>
    <t>一般社団法人　河川情報センター</t>
    <rPh sb="0" eb="4">
      <t>イッパンシャダン</t>
    </rPh>
    <rPh sb="4" eb="6">
      <t>ホウジン</t>
    </rPh>
    <rPh sb="7" eb="9">
      <t>カセン</t>
    </rPh>
    <rPh sb="9" eb="11">
      <t>ジョウホウ</t>
    </rPh>
    <phoneticPr fontId="1"/>
  </si>
  <si>
    <t>令和5年度　研究助成</t>
    <rPh sb="0" eb="2">
      <t>レイワ</t>
    </rPh>
    <rPh sb="3" eb="5">
      <t>ネンド</t>
    </rPh>
    <rPh sb="6" eb="10">
      <t>ケンキュウジョセイ</t>
    </rPh>
    <phoneticPr fontId="1"/>
  </si>
  <si>
    <t>【助成対象】
①水災害に係る水理・水文
②水害リスク情報
③河川情報の提供
④水災害情報の収集・共有
⑤水災害軽減に向けた土地関係情報・地理空間情報との連携
⑥地域防災力向上
⑦災害危機管理</t>
    <rPh sb="1" eb="3">
      <t>ジョセイ</t>
    </rPh>
    <rPh sb="3" eb="5">
      <t>タイショウ</t>
    </rPh>
    <rPh sb="8" eb="11">
      <t>スイサイガイ</t>
    </rPh>
    <rPh sb="12" eb="13">
      <t>カカ</t>
    </rPh>
    <rPh sb="14" eb="16">
      <t>スイリ</t>
    </rPh>
    <rPh sb="17" eb="18">
      <t>ミズ</t>
    </rPh>
    <rPh sb="18" eb="19">
      <t>ブン</t>
    </rPh>
    <rPh sb="21" eb="23">
      <t>スイガイ</t>
    </rPh>
    <rPh sb="26" eb="28">
      <t>ジョウホウ</t>
    </rPh>
    <rPh sb="30" eb="34">
      <t>カセンジョウホウ</t>
    </rPh>
    <rPh sb="35" eb="37">
      <t>テイキョウ</t>
    </rPh>
    <rPh sb="39" eb="42">
      <t>スイサイガイ</t>
    </rPh>
    <rPh sb="42" eb="44">
      <t>ジョウホウ</t>
    </rPh>
    <rPh sb="45" eb="47">
      <t>シュウシュウ</t>
    </rPh>
    <rPh sb="48" eb="50">
      <t>キョウユウ</t>
    </rPh>
    <rPh sb="52" eb="55">
      <t>スイサイガイ</t>
    </rPh>
    <rPh sb="55" eb="57">
      <t>ケイゲン</t>
    </rPh>
    <rPh sb="58" eb="59">
      <t>ム</t>
    </rPh>
    <rPh sb="61" eb="65">
      <t>トチカンケイ</t>
    </rPh>
    <rPh sb="65" eb="67">
      <t>ジョウホウ</t>
    </rPh>
    <rPh sb="68" eb="70">
      <t>チリ</t>
    </rPh>
    <rPh sb="70" eb="72">
      <t>クウカン</t>
    </rPh>
    <rPh sb="72" eb="74">
      <t>ジョウホウ</t>
    </rPh>
    <rPh sb="76" eb="78">
      <t>レンケイ</t>
    </rPh>
    <rPh sb="80" eb="82">
      <t>チイキ</t>
    </rPh>
    <rPh sb="82" eb="84">
      <t>ボウサイ</t>
    </rPh>
    <rPh sb="84" eb="85">
      <t>リョク</t>
    </rPh>
    <rPh sb="85" eb="87">
      <t>コウジョウ</t>
    </rPh>
    <rPh sb="89" eb="91">
      <t>サイガイ</t>
    </rPh>
    <rPh sb="91" eb="93">
      <t>キキ</t>
    </rPh>
    <rPh sb="93" eb="95">
      <t>カンリ</t>
    </rPh>
    <phoneticPr fontId="1"/>
  </si>
  <si>
    <t>http://www.river.or.jp/koeki/jyosei/post_49.html</t>
    <phoneticPr fontId="1"/>
  </si>
  <si>
    <t>公益財団法人　ＭＳＤ生命科学財団</t>
    <rPh sb="0" eb="6">
      <t>コウエキザイダンホウジン</t>
    </rPh>
    <rPh sb="10" eb="12">
      <t>セイメイ</t>
    </rPh>
    <rPh sb="12" eb="14">
      <t>カガク</t>
    </rPh>
    <rPh sb="14" eb="16">
      <t>ザイダン</t>
    </rPh>
    <phoneticPr fontId="1"/>
  </si>
  <si>
    <t>2023年度　研究助成</t>
    <rPh sb="4" eb="6">
      <t>ネンド</t>
    </rPh>
    <rPh sb="7" eb="11">
      <t>ケンキュウジョセイ</t>
    </rPh>
    <phoneticPr fontId="1"/>
  </si>
  <si>
    <t>①3,000
       ②～④2,000</t>
    <phoneticPr fontId="1"/>
  </si>
  <si>
    <t>40歳以下
（Ｍ.Ｄ.42歳以下）</t>
    <rPh sb="2" eb="3">
      <t>サイ</t>
    </rPh>
    <rPh sb="3" eb="5">
      <t>イカ</t>
    </rPh>
    <rPh sb="13" eb="14">
      <t>サイ</t>
    </rPh>
    <rPh sb="14" eb="16">
      <t>イカ</t>
    </rPh>
    <phoneticPr fontId="1"/>
  </si>
  <si>
    <t>2023年9月中旬</t>
    <rPh sb="4" eb="5">
      <t>ネン</t>
    </rPh>
    <rPh sb="6" eb="7">
      <t>ガツ</t>
    </rPh>
    <rPh sb="7" eb="9">
      <t>チュウジュン</t>
    </rPh>
    <phoneticPr fontId="1"/>
  </si>
  <si>
    <t>https://www.msd-life-science-foundation.or.jp/category/research</t>
  </si>
  <si>
    <t>公益財団法人　黒住医学研究振興財団</t>
    <rPh sb="0" eb="4">
      <t>コウエキザイダン</t>
    </rPh>
    <rPh sb="4" eb="6">
      <t>ホウジン</t>
    </rPh>
    <rPh sb="7" eb="9">
      <t>クロスミ</t>
    </rPh>
    <rPh sb="9" eb="11">
      <t>イガク</t>
    </rPh>
    <rPh sb="11" eb="13">
      <t>ケンキュウ</t>
    </rPh>
    <rPh sb="13" eb="15">
      <t>シンコウ</t>
    </rPh>
    <rPh sb="15" eb="17">
      <t>ザイダン</t>
    </rPh>
    <phoneticPr fontId="1"/>
  </si>
  <si>
    <t>2023年度　第31回　研究助成金</t>
    <rPh sb="4" eb="6">
      <t>ネンド</t>
    </rPh>
    <rPh sb="7" eb="8">
      <t>ダイ</t>
    </rPh>
    <rPh sb="10" eb="11">
      <t>カイ</t>
    </rPh>
    <rPh sb="12" eb="14">
      <t>ケンキュウ</t>
    </rPh>
    <rPh sb="14" eb="16">
      <t>ジョセイ</t>
    </rPh>
    <rPh sb="16" eb="17">
      <t>キン</t>
    </rPh>
    <phoneticPr fontId="1"/>
  </si>
  <si>
    <t>【対象領域】
①臨床化学　②分子生物学（医学） ③臨床微生物学
④臨床免疫学 ⑤検査血液学　⑥人体病理学 ⑦疫学　⑧一般・生理学　⑨感染危機管理</t>
    <rPh sb="1" eb="3">
      <t>タイショウ</t>
    </rPh>
    <rPh sb="3" eb="5">
      <t>リョウイキ</t>
    </rPh>
    <rPh sb="8" eb="10">
      <t>リンショウ</t>
    </rPh>
    <rPh sb="10" eb="12">
      <t>カガク</t>
    </rPh>
    <rPh sb="14" eb="16">
      <t>ブンシ</t>
    </rPh>
    <rPh sb="16" eb="19">
      <t>セイブツガク</t>
    </rPh>
    <rPh sb="20" eb="22">
      <t>イガク</t>
    </rPh>
    <rPh sb="25" eb="27">
      <t>リンショウ</t>
    </rPh>
    <rPh sb="27" eb="30">
      <t>ビセイブツ</t>
    </rPh>
    <rPh sb="30" eb="31">
      <t>ガク</t>
    </rPh>
    <rPh sb="33" eb="35">
      <t>リンショウ</t>
    </rPh>
    <rPh sb="35" eb="38">
      <t>メンエキガク</t>
    </rPh>
    <rPh sb="40" eb="42">
      <t>ケンサ</t>
    </rPh>
    <rPh sb="42" eb="45">
      <t>ケツエキガク</t>
    </rPh>
    <rPh sb="47" eb="49">
      <t>ジンタイ</t>
    </rPh>
    <rPh sb="49" eb="52">
      <t>ビョウリガク</t>
    </rPh>
    <rPh sb="54" eb="56">
      <t>エキガク</t>
    </rPh>
    <rPh sb="58" eb="60">
      <t>イッパン</t>
    </rPh>
    <rPh sb="61" eb="64">
      <t>セイリガク</t>
    </rPh>
    <rPh sb="66" eb="68">
      <t>カンセン</t>
    </rPh>
    <rPh sb="68" eb="72">
      <t>キキカンリ</t>
    </rPh>
    <phoneticPr fontId="1"/>
  </si>
  <si>
    <t>2023年9月末日</t>
    <rPh sb="4" eb="5">
      <t>ネン</t>
    </rPh>
    <rPh sb="6" eb="7">
      <t>ガツ</t>
    </rPh>
    <rPh sb="7" eb="9">
      <t>マツジツ</t>
    </rPh>
    <phoneticPr fontId="1"/>
  </si>
  <si>
    <t>http://www.kmf.or.jp/activity/guideline/research.html</t>
    <phoneticPr fontId="1"/>
  </si>
  <si>
    <t>http://www.kmf.or.jp/activity/guideline/kojima_culture.html</t>
    <phoneticPr fontId="1"/>
  </si>
  <si>
    <t>2023年度　第59回「小島三郎記念文化賞」</t>
    <rPh sb="4" eb="6">
      <t>ネンド</t>
    </rPh>
    <rPh sb="7" eb="8">
      <t>ダイ</t>
    </rPh>
    <rPh sb="10" eb="11">
      <t>カイ</t>
    </rPh>
    <rPh sb="12" eb="14">
      <t>コジマ</t>
    </rPh>
    <rPh sb="14" eb="16">
      <t>サブロウ</t>
    </rPh>
    <rPh sb="16" eb="18">
      <t>キネン</t>
    </rPh>
    <rPh sb="18" eb="21">
      <t>ブンカショウ</t>
    </rPh>
    <phoneticPr fontId="1"/>
  </si>
  <si>
    <t>【対象領域】
病原微生物学、感染症学、公衆衛生学その他これらに関連した領域において貢献したと思われる研究成果</t>
    <rPh sb="1" eb="3">
      <t>タイショウ</t>
    </rPh>
    <rPh sb="3" eb="5">
      <t>リョウイキ</t>
    </rPh>
    <rPh sb="7" eb="9">
      <t>ビョウゲン</t>
    </rPh>
    <rPh sb="9" eb="13">
      <t>ビセイブツガク</t>
    </rPh>
    <rPh sb="14" eb="18">
      <t>カンセンショウガク</t>
    </rPh>
    <rPh sb="19" eb="21">
      <t>コウシュウ</t>
    </rPh>
    <rPh sb="21" eb="24">
      <t>エイセイガク</t>
    </rPh>
    <rPh sb="26" eb="27">
      <t>タ</t>
    </rPh>
    <rPh sb="31" eb="33">
      <t>カンレン</t>
    </rPh>
    <rPh sb="35" eb="37">
      <t>リョウイキ</t>
    </rPh>
    <rPh sb="41" eb="43">
      <t>コウケン</t>
    </rPh>
    <rPh sb="46" eb="47">
      <t>オモ</t>
    </rPh>
    <rPh sb="50" eb="52">
      <t>ケンキュウ</t>
    </rPh>
    <rPh sb="52" eb="54">
      <t>セイカ</t>
    </rPh>
    <phoneticPr fontId="1"/>
  </si>
  <si>
    <t>文部科学省科学研究費助成事業　学術変革領域研究「学術研究支援基盤形成」先進ゲノム解析研究推進プラットフォーム</t>
    <rPh sb="0" eb="5">
      <t>モンブカガクショウ</t>
    </rPh>
    <rPh sb="5" eb="7">
      <t>カガク</t>
    </rPh>
    <rPh sb="7" eb="10">
      <t>ケンキュウヒ</t>
    </rPh>
    <rPh sb="10" eb="12">
      <t>ジョセイ</t>
    </rPh>
    <rPh sb="12" eb="14">
      <t>ジギョウ</t>
    </rPh>
    <rPh sb="15" eb="17">
      <t>ガクジュツ</t>
    </rPh>
    <rPh sb="17" eb="19">
      <t>ヘンカク</t>
    </rPh>
    <rPh sb="19" eb="21">
      <t>リョウイキ</t>
    </rPh>
    <rPh sb="21" eb="23">
      <t>ケンキュウ</t>
    </rPh>
    <rPh sb="24" eb="26">
      <t>ガクジュツ</t>
    </rPh>
    <rPh sb="26" eb="28">
      <t>ケンキュウ</t>
    </rPh>
    <rPh sb="28" eb="30">
      <t>シエン</t>
    </rPh>
    <rPh sb="30" eb="32">
      <t>キバン</t>
    </rPh>
    <rPh sb="32" eb="34">
      <t>ケイセイ</t>
    </rPh>
    <rPh sb="35" eb="37">
      <t>センシン</t>
    </rPh>
    <rPh sb="40" eb="42">
      <t>カイセキ</t>
    </rPh>
    <rPh sb="42" eb="44">
      <t>ケンキュウ</t>
    </rPh>
    <rPh sb="44" eb="46">
      <t>スイシン</t>
    </rPh>
    <phoneticPr fontId="1"/>
  </si>
  <si>
    <t>2023年度「先進ゲノム支援」</t>
    <rPh sb="4" eb="6">
      <t>ネンド</t>
    </rPh>
    <rPh sb="7" eb="9">
      <t>センシン</t>
    </rPh>
    <rPh sb="12" eb="14">
      <t>シエン</t>
    </rPh>
    <phoneticPr fontId="1"/>
  </si>
  <si>
    <t>【支援課題】
•科研費研究課題を拡張することでさらなる発展が期待できる課題
•高度な技術が要求されるチャレンジングな課題
•他の受託解析サービス当ではできない解析を必要とする研究課題</t>
    <rPh sb="1" eb="3">
      <t>シエン</t>
    </rPh>
    <rPh sb="3" eb="5">
      <t>カダイ</t>
    </rPh>
    <rPh sb="8" eb="11">
      <t>カケンヒ</t>
    </rPh>
    <rPh sb="11" eb="15">
      <t>ケンキュウカダイ</t>
    </rPh>
    <rPh sb="16" eb="18">
      <t>カクチョウ</t>
    </rPh>
    <rPh sb="27" eb="29">
      <t>ハッテン</t>
    </rPh>
    <rPh sb="30" eb="32">
      <t>キタイ</t>
    </rPh>
    <rPh sb="35" eb="37">
      <t>カダイ</t>
    </rPh>
    <rPh sb="39" eb="41">
      <t>コウド</t>
    </rPh>
    <rPh sb="42" eb="44">
      <t>ギジュツ</t>
    </rPh>
    <rPh sb="45" eb="47">
      <t>ヨウキュウ</t>
    </rPh>
    <rPh sb="58" eb="60">
      <t>カダイ</t>
    </rPh>
    <rPh sb="62" eb="63">
      <t>ホカ</t>
    </rPh>
    <rPh sb="64" eb="66">
      <t>ジュタク</t>
    </rPh>
    <rPh sb="66" eb="68">
      <t>カイセキ</t>
    </rPh>
    <rPh sb="72" eb="73">
      <t>トウ</t>
    </rPh>
    <rPh sb="79" eb="81">
      <t>カイセキ</t>
    </rPh>
    <rPh sb="82" eb="84">
      <t>ヒツヨウ</t>
    </rPh>
    <rPh sb="87" eb="89">
      <t>ケンキュウ</t>
    </rPh>
    <rPh sb="89" eb="91">
      <t>カダイ</t>
    </rPh>
    <phoneticPr fontId="1"/>
  </si>
  <si>
    <t>https://www.genome-sci.jp/guidance</t>
  </si>
  <si>
    <t>2023年8月下旬</t>
    <rPh sb="4" eb="5">
      <t>ネン</t>
    </rPh>
    <rPh sb="6" eb="7">
      <t>ガツ</t>
    </rPh>
    <rPh sb="7" eb="9">
      <t>ゲジュン</t>
    </rPh>
    <phoneticPr fontId="1"/>
  </si>
  <si>
    <t>公益財団法人　日本証券奨学財団</t>
    <rPh sb="0" eb="4">
      <t>コウエキザイダン</t>
    </rPh>
    <rPh sb="4" eb="6">
      <t>ホウジン</t>
    </rPh>
    <rPh sb="7" eb="9">
      <t>ニホン</t>
    </rPh>
    <rPh sb="9" eb="11">
      <t>ショウケン</t>
    </rPh>
    <rPh sb="11" eb="13">
      <t>ショウガク</t>
    </rPh>
    <rPh sb="13" eb="15">
      <t>ザイダン</t>
    </rPh>
    <phoneticPr fontId="1"/>
  </si>
  <si>
    <t>2023年度研究調査/研究出版助成募集</t>
    <rPh sb="4" eb="6">
      <t>ネンド</t>
    </rPh>
    <rPh sb="6" eb="10">
      <t>ケンキュウチョウサ</t>
    </rPh>
    <rPh sb="11" eb="13">
      <t>ケンキュウ</t>
    </rPh>
    <rPh sb="13" eb="15">
      <t>シュッパン</t>
    </rPh>
    <rPh sb="15" eb="17">
      <t>ジョセイ</t>
    </rPh>
    <rPh sb="17" eb="19">
      <t>ボシュウ</t>
    </rPh>
    <phoneticPr fontId="1"/>
  </si>
  <si>
    <t>研究：1000
出版：500～1000</t>
    <rPh sb="0" eb="2">
      <t>ケンキュウ</t>
    </rPh>
    <rPh sb="8" eb="10">
      <t>シュッパン</t>
    </rPh>
    <phoneticPr fontId="1"/>
  </si>
  <si>
    <t>【対象分野】
社会科学</t>
    <rPh sb="1" eb="3">
      <t>タイショウ</t>
    </rPh>
    <rPh sb="3" eb="5">
      <t>ブンヤ</t>
    </rPh>
    <rPh sb="7" eb="9">
      <t>シャカイ</t>
    </rPh>
    <rPh sb="9" eb="11">
      <t>カガク</t>
    </rPh>
    <phoneticPr fontId="1"/>
  </si>
  <si>
    <t>https://jssf.or.jp/researchgrant.html</t>
  </si>
  <si>
    <t xml:space="preserve">【対象領域】
①がん
②生活習慣病
③感染症
④呼吸器・アレルギー（2023年度にて募集終了）
</t>
    <rPh sb="1" eb="3">
      <t>タイショウ</t>
    </rPh>
    <rPh sb="3" eb="5">
      <t>リョウイキ</t>
    </rPh>
    <rPh sb="12" eb="14">
      <t>セイカツ</t>
    </rPh>
    <rPh sb="14" eb="17">
      <t>シュウカンビョウ</t>
    </rPh>
    <rPh sb="19" eb="22">
      <t>カンセンショウ</t>
    </rPh>
    <rPh sb="24" eb="27">
      <t>コキュウキ</t>
    </rPh>
    <rPh sb="38" eb="40">
      <t>ネンド</t>
    </rPh>
    <rPh sb="42" eb="44">
      <t>ボシュウ</t>
    </rPh>
    <rPh sb="44" eb="46">
      <t>シュウリョウ</t>
    </rPh>
    <phoneticPr fontId="1"/>
  </si>
  <si>
    <t>23-001</t>
    <phoneticPr fontId="1"/>
  </si>
  <si>
    <t>公益財団法人 永守財団</t>
    <phoneticPr fontId="1"/>
  </si>
  <si>
    <t>研究助成2023募集の案内</t>
    <phoneticPr fontId="1"/>
  </si>
  <si>
    <t>23-002</t>
    <phoneticPr fontId="1"/>
  </si>
  <si>
    <t>23-010</t>
  </si>
  <si>
    <t>23-011</t>
  </si>
  <si>
    <t>23-012</t>
  </si>
  <si>
    <t>23-003</t>
  </si>
  <si>
    <t>23-004</t>
  </si>
  <si>
    <t>23-005</t>
  </si>
  <si>
    <t>23-006</t>
  </si>
  <si>
    <t>23-007</t>
  </si>
  <si>
    <t>23-008</t>
  </si>
  <si>
    <t>23-009</t>
  </si>
  <si>
    <t>●</t>
    <phoneticPr fontId="1"/>
  </si>
  <si>
    <t>公益財団法人 テルモ生命科学振興財団</t>
    <rPh sb="0" eb="2">
      <t>コウエキ</t>
    </rPh>
    <rPh sb="2" eb="4">
      <t>ザイダン</t>
    </rPh>
    <rPh sb="4" eb="6">
      <t>ホウジン</t>
    </rPh>
    <rPh sb="10" eb="12">
      <t>セイメイ</t>
    </rPh>
    <rPh sb="12" eb="14">
      <t>カガク</t>
    </rPh>
    <rPh sb="14" eb="16">
      <t>シンコウ</t>
    </rPh>
    <rPh sb="16" eb="18">
      <t>ザイダン</t>
    </rPh>
    <phoneticPr fontId="1"/>
  </si>
  <si>
    <t>2023年度　研究開発助成</t>
    <rPh sb="4" eb="6">
      <t>ネンド</t>
    </rPh>
    <rPh sb="7" eb="9">
      <t>ケンキュウ</t>
    </rPh>
    <rPh sb="9" eb="11">
      <t>カイハツ</t>
    </rPh>
    <rPh sb="11" eb="13">
      <t>ジョセイ</t>
    </rPh>
    <phoneticPr fontId="1"/>
  </si>
  <si>
    <t>Ⅰ特定研究開発助成
【指定研究テーマ】
新しい価値を提供する医療機器の研究開発</t>
    <rPh sb="1" eb="3">
      <t>トクテイ</t>
    </rPh>
    <rPh sb="3" eb="5">
      <t>ケンキュウ</t>
    </rPh>
    <rPh sb="5" eb="7">
      <t>カイハツ</t>
    </rPh>
    <rPh sb="7" eb="9">
      <t>ジョセイ</t>
    </rPh>
    <rPh sb="11" eb="13">
      <t>シテイ</t>
    </rPh>
    <rPh sb="13" eb="15">
      <t>ケンキュウ</t>
    </rPh>
    <rPh sb="20" eb="21">
      <t>アタラ</t>
    </rPh>
    <rPh sb="23" eb="25">
      <t>カチ</t>
    </rPh>
    <rPh sb="26" eb="28">
      <t>テイキョウ</t>
    </rPh>
    <rPh sb="30" eb="32">
      <t>イリョウ</t>
    </rPh>
    <rPh sb="32" eb="34">
      <t>キキ</t>
    </rPh>
    <rPh sb="35" eb="37">
      <t>ケンキュウ</t>
    </rPh>
    <rPh sb="37" eb="39">
      <t>カイハツ</t>
    </rPh>
    <phoneticPr fontId="1"/>
  </si>
  <si>
    <t>年間：10,000</t>
    <rPh sb="0" eb="2">
      <t>ネンカン</t>
    </rPh>
    <phoneticPr fontId="1"/>
  </si>
  <si>
    <t>推薦</t>
    <rPh sb="0" eb="2">
      <t>スイセン</t>
    </rPh>
    <phoneticPr fontId="1"/>
  </si>
  <si>
    <t>11月末</t>
    <rPh sb="2" eb="3">
      <t>ガツ</t>
    </rPh>
    <rPh sb="3" eb="4">
      <t>マツ</t>
    </rPh>
    <phoneticPr fontId="1"/>
  </si>
  <si>
    <t>Ⅱ開発助成
【募集領域】
①医療機器開発
②再生医療開発</t>
    <rPh sb="1" eb="3">
      <t>カイハツ</t>
    </rPh>
    <rPh sb="3" eb="5">
      <t>ジョセイ</t>
    </rPh>
    <rPh sb="7" eb="9">
      <t>ボシュウ</t>
    </rPh>
    <rPh sb="9" eb="11">
      <t>リョウイキ</t>
    </rPh>
    <rPh sb="14" eb="16">
      <t>イリョウ</t>
    </rPh>
    <rPh sb="16" eb="18">
      <t>キキ</t>
    </rPh>
    <rPh sb="18" eb="20">
      <t>カイハツ</t>
    </rPh>
    <rPh sb="22" eb="24">
      <t>サイセイ</t>
    </rPh>
    <rPh sb="24" eb="26">
      <t>イリョウ</t>
    </rPh>
    <rPh sb="26" eb="28">
      <t>カイハツ</t>
    </rPh>
    <phoneticPr fontId="1"/>
  </si>
  <si>
    <t>Ⅲ研究助成
【募集領域】
①医療機器
②再生医療
③バイオマテリアル
④生理活性物質・生体成分
⑤予防医療
⑥医療安全・レギュラトリーサイエンス
⑦看護</t>
    <rPh sb="1" eb="3">
      <t>ケンキュウ</t>
    </rPh>
    <rPh sb="3" eb="5">
      <t>ジョセイ</t>
    </rPh>
    <rPh sb="7" eb="9">
      <t>ボシュウ</t>
    </rPh>
    <rPh sb="9" eb="11">
      <t>リョウイキ</t>
    </rPh>
    <rPh sb="14" eb="16">
      <t>イリョウ</t>
    </rPh>
    <rPh sb="16" eb="18">
      <t>キキ</t>
    </rPh>
    <rPh sb="19" eb="21">
      <t>サイセイ</t>
    </rPh>
    <rPh sb="21" eb="23">
      <t>イリョウ</t>
    </rPh>
    <rPh sb="36" eb="38">
      <t>セイリ</t>
    </rPh>
    <rPh sb="38" eb="40">
      <t>カッセイ</t>
    </rPh>
    <rPh sb="40" eb="42">
      <t>ブッシツ</t>
    </rPh>
    <rPh sb="43" eb="45">
      <t>セイタイ</t>
    </rPh>
    <rPh sb="45" eb="47">
      <t>セイブン</t>
    </rPh>
    <rPh sb="49" eb="51">
      <t>ヨボウ</t>
    </rPh>
    <rPh sb="51" eb="53">
      <t>イリョウ</t>
    </rPh>
    <rPh sb="55" eb="57">
      <t>イリョウ</t>
    </rPh>
    <rPh sb="57" eb="59">
      <t>アンゼン</t>
    </rPh>
    <rPh sb="74" eb="76">
      <t>カンゴ</t>
    </rPh>
    <phoneticPr fontId="1"/>
  </si>
  <si>
    <t>①～⑤2,000
⑥⑦1,000</t>
    <phoneticPr fontId="1"/>
  </si>
  <si>
    <t>23-012</t>
    <phoneticPr fontId="1"/>
  </si>
  <si>
    <t>23-013</t>
    <phoneticPr fontId="1"/>
  </si>
  <si>
    <t>公益財団法人 民事紛争処理研究基金</t>
    <rPh sb="0" eb="4">
      <t>コウエキザイダン</t>
    </rPh>
    <rPh sb="4" eb="6">
      <t>ホウジン</t>
    </rPh>
    <rPh sb="7" eb="9">
      <t>ミンジ</t>
    </rPh>
    <rPh sb="9" eb="11">
      <t>フンソウ</t>
    </rPh>
    <rPh sb="11" eb="13">
      <t>ショリ</t>
    </rPh>
    <rPh sb="13" eb="15">
      <t>ケンキュウ</t>
    </rPh>
    <rPh sb="15" eb="17">
      <t>キキン</t>
    </rPh>
    <phoneticPr fontId="1"/>
  </si>
  <si>
    <t>令和5年度 民事紛争処理に関する研究助成</t>
    <rPh sb="0" eb="2">
      <t>レイワ</t>
    </rPh>
    <rPh sb="3" eb="5">
      <t>ネンド</t>
    </rPh>
    <rPh sb="6" eb="8">
      <t>ミンジ</t>
    </rPh>
    <rPh sb="8" eb="10">
      <t>フンソウ</t>
    </rPh>
    <rPh sb="10" eb="12">
      <t>ショリ</t>
    </rPh>
    <rPh sb="13" eb="14">
      <t>カン</t>
    </rPh>
    <rPh sb="16" eb="18">
      <t>ケンキュウ</t>
    </rPh>
    <rPh sb="18" eb="20">
      <t>ジョセイ</t>
    </rPh>
    <phoneticPr fontId="1"/>
  </si>
  <si>
    <t xml:space="preserve">1.個人・共同
2.特定
＜テーマ＞消費者法制の現代的課題
</t>
    <rPh sb="2" eb="4">
      <t>コジン</t>
    </rPh>
    <rPh sb="5" eb="7">
      <t>キョウドウ</t>
    </rPh>
    <rPh sb="10" eb="12">
      <t>トクテイ</t>
    </rPh>
    <rPh sb="18" eb="21">
      <t>ショウヒシャ</t>
    </rPh>
    <rPh sb="21" eb="23">
      <t>ホウセイ</t>
    </rPh>
    <rPh sb="24" eb="27">
      <t>ゲンダイテキ</t>
    </rPh>
    <rPh sb="27" eb="29">
      <t>カダイ</t>
    </rPh>
    <phoneticPr fontId="1"/>
  </si>
  <si>
    <t xml:space="preserve">個人・共同：1,000
特定：2,000 </t>
    <rPh sb="0" eb="2">
      <t>コジン</t>
    </rPh>
    <rPh sb="3" eb="5">
      <t>キョウドウ</t>
    </rPh>
    <rPh sb="12" eb="14">
      <t>トクテイ</t>
    </rPh>
    <phoneticPr fontId="1"/>
  </si>
  <si>
    <t>最終学歴から15年以内の研究者</t>
    <rPh sb="0" eb="2">
      <t>サイシュウ</t>
    </rPh>
    <rPh sb="2" eb="4">
      <t>ガクレキ</t>
    </rPh>
    <rPh sb="8" eb="9">
      <t>ネン</t>
    </rPh>
    <rPh sb="9" eb="11">
      <t>イナイ</t>
    </rPh>
    <rPh sb="12" eb="15">
      <t>ケンキュウシャ</t>
    </rPh>
    <phoneticPr fontId="1"/>
  </si>
  <si>
    <t>2024年3月末</t>
    <rPh sb="4" eb="5">
      <t>ネン</t>
    </rPh>
    <rPh sb="6" eb="7">
      <t>ガツ</t>
    </rPh>
    <rPh sb="7" eb="8">
      <t>マツ</t>
    </rPh>
    <phoneticPr fontId="1"/>
  </si>
  <si>
    <t>https://www.terumozaidan.or.jp/</t>
  </si>
  <si>
    <t>11月末</t>
    <rPh sb="2" eb="3">
      <t>ガツ</t>
    </rPh>
    <rPh sb="3" eb="4">
      <t>マツ</t>
    </rPh>
    <phoneticPr fontId="1"/>
  </si>
  <si>
    <t>第13回倒産・再生法制研究奨励金懸賞論文募集</t>
    <rPh sb="0" eb="1">
      <t>ダイ</t>
    </rPh>
    <rPh sb="3" eb="4">
      <t>カイ</t>
    </rPh>
    <rPh sb="4" eb="6">
      <t>トウサン</t>
    </rPh>
    <rPh sb="7" eb="9">
      <t>サイセイ</t>
    </rPh>
    <rPh sb="9" eb="11">
      <t>ホウセイ</t>
    </rPh>
    <rPh sb="11" eb="13">
      <t>ケンキュウ</t>
    </rPh>
    <rPh sb="13" eb="16">
      <t>ショウレイキン</t>
    </rPh>
    <rPh sb="16" eb="18">
      <t>ケンショウ</t>
    </rPh>
    <rPh sb="18" eb="20">
      <t>ロンブン</t>
    </rPh>
    <rPh sb="20" eb="22">
      <t>ボシュウ</t>
    </rPh>
    <phoneticPr fontId="1"/>
  </si>
  <si>
    <t>倒産・再生法制に関する優れた著書・論文を顕彰</t>
    <rPh sb="0" eb="2">
      <t>トウサン</t>
    </rPh>
    <rPh sb="3" eb="5">
      <t>サイセイ</t>
    </rPh>
    <rPh sb="5" eb="7">
      <t>ホウセイ</t>
    </rPh>
    <rPh sb="8" eb="9">
      <t>カン</t>
    </rPh>
    <rPh sb="11" eb="12">
      <t>スグ</t>
    </rPh>
    <rPh sb="14" eb="16">
      <t>チョショ</t>
    </rPh>
    <rPh sb="17" eb="19">
      <t>ロンブン</t>
    </rPh>
    <rPh sb="20" eb="22">
      <t>ケンショウ</t>
    </rPh>
    <phoneticPr fontId="1"/>
  </si>
  <si>
    <t>23-014</t>
    <phoneticPr fontId="1"/>
  </si>
  <si>
    <t>公益財団法人 藤原科学財団</t>
    <rPh sb="0" eb="4">
      <t>コウエキザイダン</t>
    </rPh>
    <rPh sb="4" eb="6">
      <t>ホウジン</t>
    </rPh>
    <rPh sb="7" eb="9">
      <t>フジワラ</t>
    </rPh>
    <rPh sb="9" eb="11">
      <t>カガク</t>
    </rPh>
    <rPh sb="11" eb="13">
      <t>ザイダン</t>
    </rPh>
    <phoneticPr fontId="1"/>
  </si>
  <si>
    <t>2024年～2025年開催
藤原セミナー募集</t>
    <rPh sb="4" eb="5">
      <t>ネン</t>
    </rPh>
    <rPh sb="10" eb="11">
      <t>ネン</t>
    </rPh>
    <rPh sb="11" eb="13">
      <t>カイサイ</t>
    </rPh>
    <rPh sb="14" eb="16">
      <t>フジワラ</t>
    </rPh>
    <rPh sb="20" eb="22">
      <t>ボシュウ</t>
    </rPh>
    <phoneticPr fontId="1"/>
  </si>
  <si>
    <t>【対象分野】
自然科学の全分野</t>
    <rPh sb="1" eb="3">
      <t>タイショウ</t>
    </rPh>
    <rPh sb="3" eb="5">
      <t>ブンヤ</t>
    </rPh>
    <rPh sb="7" eb="9">
      <t>シゼン</t>
    </rPh>
    <rPh sb="9" eb="11">
      <t>カガク</t>
    </rPh>
    <rPh sb="12" eb="15">
      <t>ゼンブンヤ</t>
    </rPh>
    <phoneticPr fontId="1"/>
  </si>
  <si>
    <t>10月中旬</t>
    <rPh sb="2" eb="3">
      <t>ガツ</t>
    </rPh>
    <rPh sb="3" eb="5">
      <t>チュウジュン</t>
    </rPh>
    <phoneticPr fontId="1"/>
  </si>
  <si>
    <t>https://www.fujizai.or.jp/download.htm</t>
  </si>
  <si>
    <t>23-015</t>
    <phoneticPr fontId="1"/>
  </si>
  <si>
    <t>一般財団法人 横山臨床薬理研究助成基金</t>
    <phoneticPr fontId="1"/>
  </si>
  <si>
    <t>令和5年度　研究助成募集</t>
    <rPh sb="0" eb="2">
      <t>レイワ</t>
    </rPh>
    <rPh sb="3" eb="5">
      <t>ネンド</t>
    </rPh>
    <rPh sb="6" eb="10">
      <t>ケンキュウジョセイ</t>
    </rPh>
    <rPh sb="10" eb="12">
      <t>ボシュウ</t>
    </rPh>
    <phoneticPr fontId="1"/>
  </si>
  <si>
    <t>満40歳未満（2023年6月30日現在）</t>
    <rPh sb="0" eb="1">
      <t>マン</t>
    </rPh>
    <rPh sb="3" eb="4">
      <t>サイ</t>
    </rPh>
    <rPh sb="4" eb="6">
      <t>ミマン</t>
    </rPh>
    <rPh sb="11" eb="12">
      <t>ネン</t>
    </rPh>
    <rPh sb="13" eb="14">
      <t>ガツ</t>
    </rPh>
    <rPh sb="16" eb="17">
      <t>ヒ</t>
    </rPh>
    <rPh sb="17" eb="19">
      <t>ゲンザイ</t>
    </rPh>
    <phoneticPr fontId="1"/>
  </si>
  <si>
    <t>【募集内容】
トランスレーショナルリサーチについて
①一般研究
②萌芽的研究
③新型コロナウィルス感染治療研究</t>
    <rPh sb="1" eb="3">
      <t>ボシュウ</t>
    </rPh>
    <rPh sb="3" eb="5">
      <t>ナイヨウ</t>
    </rPh>
    <rPh sb="27" eb="29">
      <t>イッパン</t>
    </rPh>
    <rPh sb="29" eb="31">
      <t>ケンキュウ</t>
    </rPh>
    <rPh sb="33" eb="35">
      <t>ホウガ</t>
    </rPh>
    <rPh sb="35" eb="36">
      <t>テキ</t>
    </rPh>
    <rPh sb="36" eb="38">
      <t>ケンキュウ</t>
    </rPh>
    <rPh sb="40" eb="42">
      <t>シンガタ</t>
    </rPh>
    <rPh sb="49" eb="51">
      <t>カンセン</t>
    </rPh>
    <rPh sb="51" eb="53">
      <t>チリョウ</t>
    </rPh>
    <rPh sb="53" eb="55">
      <t>ケンキュウ</t>
    </rPh>
    <phoneticPr fontId="1"/>
  </si>
  <si>
    <t>推薦</t>
    <rPh sb="0" eb="2">
      <t>スイセン</t>
    </rPh>
    <phoneticPr fontId="1"/>
  </si>
  <si>
    <t>11月上旬</t>
    <rPh sb="2" eb="3">
      <t>ガツ</t>
    </rPh>
    <rPh sb="3" eb="5">
      <t>ジョウジュン</t>
    </rPh>
    <phoneticPr fontId="1"/>
  </si>
  <si>
    <t>https://yokoyama-fdn.or.jp/kenkyujyosei/</t>
    <phoneticPr fontId="1"/>
  </si>
  <si>
    <t>23-016</t>
    <phoneticPr fontId="1"/>
  </si>
  <si>
    <t>公益財団法人 井上科学振興財団</t>
    <phoneticPr fontId="1"/>
  </si>
  <si>
    <t>第16回（2024年度）井上リサーチアウォード募集</t>
    <phoneticPr fontId="1"/>
  </si>
  <si>
    <t>【対象分野】
自然科学</t>
    <rPh sb="1" eb="3">
      <t>タイショウ</t>
    </rPh>
    <rPh sb="3" eb="5">
      <t>ブンヤ</t>
    </rPh>
    <rPh sb="7" eb="9">
      <t>シゼン</t>
    </rPh>
    <rPh sb="9" eb="11">
      <t>カガク</t>
    </rPh>
    <phoneticPr fontId="1"/>
  </si>
  <si>
    <t>2015年4月1日以降に博士の学位を取得した研究者</t>
    <rPh sb="4" eb="5">
      <t>ネン</t>
    </rPh>
    <rPh sb="6" eb="7">
      <t>ガツ</t>
    </rPh>
    <rPh sb="8" eb="9">
      <t>ヒ</t>
    </rPh>
    <rPh sb="9" eb="11">
      <t>イコウ</t>
    </rPh>
    <rPh sb="12" eb="14">
      <t>ハカセ</t>
    </rPh>
    <rPh sb="15" eb="17">
      <t>ガクイ</t>
    </rPh>
    <rPh sb="18" eb="20">
      <t>シュトク</t>
    </rPh>
    <rPh sb="22" eb="25">
      <t>ケンキュウシャ</t>
    </rPh>
    <phoneticPr fontId="1"/>
  </si>
  <si>
    <t>承諾</t>
    <rPh sb="0" eb="2">
      <t>ショウダク</t>
    </rPh>
    <phoneticPr fontId="1"/>
  </si>
  <si>
    <t>12月中旬</t>
    <rPh sb="2" eb="3">
      <t>ガツ</t>
    </rPh>
    <rPh sb="3" eb="5">
      <t>チュウジュン</t>
    </rPh>
    <phoneticPr fontId="1"/>
  </si>
  <si>
    <t>https://www.inoue-zaidan.or.jp/</t>
    <phoneticPr fontId="1"/>
  </si>
  <si>
    <t>23-017</t>
    <phoneticPr fontId="1"/>
  </si>
  <si>
    <t>第40回（2023年度）井上研究奨励賞受賞候補者推薦</t>
    <phoneticPr fontId="1"/>
  </si>
  <si>
    <t xml:space="preserve">
【対象分野】
理学・工学・医学・薬学・農学等の自然科学の基礎的研究
</t>
    <rPh sb="2" eb="4">
      <t>タイショウ</t>
    </rPh>
    <rPh sb="4" eb="6">
      <t>ブンヤ</t>
    </rPh>
    <rPh sb="8" eb="10">
      <t>リガク</t>
    </rPh>
    <rPh sb="11" eb="13">
      <t>コウガク</t>
    </rPh>
    <rPh sb="14" eb="16">
      <t>イガク</t>
    </rPh>
    <rPh sb="17" eb="19">
      <t>ヤクガク</t>
    </rPh>
    <rPh sb="20" eb="23">
      <t>ノウガクトウ</t>
    </rPh>
    <rPh sb="24" eb="26">
      <t>シゼン</t>
    </rPh>
    <rPh sb="26" eb="28">
      <t>カガク</t>
    </rPh>
    <rPh sb="29" eb="32">
      <t>キソテキ</t>
    </rPh>
    <rPh sb="32" eb="34">
      <t>ケンキュウ</t>
    </rPh>
    <phoneticPr fontId="1"/>
  </si>
  <si>
    <t>副賞：500</t>
    <rPh sb="0" eb="2">
      <t>フクショウ</t>
    </rPh>
    <phoneticPr fontId="1"/>
  </si>
  <si>
    <t>37歳未満の者（2023年9月20日現在）</t>
    <rPh sb="2" eb="3">
      <t>サイ</t>
    </rPh>
    <rPh sb="3" eb="5">
      <t>ミマン</t>
    </rPh>
    <rPh sb="6" eb="7">
      <t>モノ</t>
    </rPh>
    <rPh sb="12" eb="13">
      <t>ネン</t>
    </rPh>
    <rPh sb="14" eb="15">
      <t>ガツ</t>
    </rPh>
    <rPh sb="17" eb="18">
      <t>ヒ</t>
    </rPh>
    <rPh sb="18" eb="20">
      <t>ゲンザイ</t>
    </rPh>
    <phoneticPr fontId="1"/>
  </si>
  <si>
    <t>23-018</t>
    <phoneticPr fontId="1"/>
  </si>
  <si>
    <t>公益財団法人 JFE21世紀財団</t>
    <phoneticPr fontId="1"/>
  </si>
  <si>
    <t>2023年度　技術研究助成募集</t>
    <phoneticPr fontId="1"/>
  </si>
  <si>
    <t>9月末頃</t>
    <rPh sb="1" eb="2">
      <t>ガツ</t>
    </rPh>
    <rPh sb="2" eb="3">
      <t>マツ</t>
    </rPh>
    <rPh sb="3" eb="4">
      <t>コロ</t>
    </rPh>
    <phoneticPr fontId="1"/>
  </si>
  <si>
    <t>http://www.jfe-21st-cf.or.jp/furtherance/entrance.html</t>
    <phoneticPr fontId="1"/>
  </si>
  <si>
    <t>【対象】
•鉄鋼技術研究
•地球環境・地球温暖化防止技術研究
※詳細はＨＰをご確認ください</t>
    <rPh sb="1" eb="3">
      <t>タイショウ</t>
    </rPh>
    <rPh sb="6" eb="8">
      <t>テッコウ</t>
    </rPh>
    <rPh sb="8" eb="10">
      <t>ギジュツ</t>
    </rPh>
    <rPh sb="10" eb="12">
      <t>ケンキュウ</t>
    </rPh>
    <rPh sb="14" eb="16">
      <t>チキュウ</t>
    </rPh>
    <rPh sb="16" eb="18">
      <t>カンキョウ</t>
    </rPh>
    <rPh sb="19" eb="21">
      <t>チキュウ</t>
    </rPh>
    <rPh sb="21" eb="24">
      <t>オンダンカ</t>
    </rPh>
    <rPh sb="24" eb="26">
      <t>ボウシ</t>
    </rPh>
    <rPh sb="26" eb="28">
      <t>ギジュツ</t>
    </rPh>
    <rPh sb="28" eb="30">
      <t>ケンキュウ</t>
    </rPh>
    <rPh sb="33" eb="35">
      <t>ショウサイ</t>
    </rPh>
    <rPh sb="40" eb="42">
      <t>カクニン</t>
    </rPh>
    <phoneticPr fontId="1"/>
  </si>
  <si>
    <t>23-019</t>
    <phoneticPr fontId="1"/>
  </si>
  <si>
    <t>公益財団法人 牧誠財団</t>
    <phoneticPr fontId="1"/>
  </si>
  <si>
    <t>研究助成等候補者一次募集</t>
    <phoneticPr fontId="1"/>
  </si>
  <si>
    <t>●</t>
    <phoneticPr fontId="1"/>
  </si>
  <si>
    <t>研究A：300～2000
研究Ｂ：600×3年間
萌芽：300～2000</t>
    <rPh sb="0" eb="2">
      <t>ケンキュウ</t>
    </rPh>
    <rPh sb="13" eb="15">
      <t>ケンキュウ</t>
    </rPh>
    <rPh sb="22" eb="24">
      <t>ネンカン</t>
    </rPh>
    <rPh sb="25" eb="27">
      <t>ホウガ</t>
    </rPh>
    <phoneticPr fontId="1"/>
  </si>
  <si>
    <t>-</t>
    <phoneticPr fontId="1"/>
  </si>
  <si>
    <t xml:space="preserve">【対象分野】
管理会計実務の定式化又は理論化に関する研究
1.研究助成
</t>
    <rPh sb="1" eb="3">
      <t>タイショウ</t>
    </rPh>
    <rPh sb="3" eb="5">
      <t>ブンヤ</t>
    </rPh>
    <rPh sb="7" eb="11">
      <t>カンリカイケイ</t>
    </rPh>
    <rPh sb="11" eb="13">
      <t>ジツム</t>
    </rPh>
    <rPh sb="14" eb="17">
      <t>テイシキカ</t>
    </rPh>
    <rPh sb="17" eb="18">
      <t>マタ</t>
    </rPh>
    <rPh sb="19" eb="22">
      <t>リロンカ</t>
    </rPh>
    <rPh sb="23" eb="24">
      <t>カン</t>
    </rPh>
    <rPh sb="26" eb="28">
      <t>ケンキュウ</t>
    </rPh>
    <rPh sb="31" eb="33">
      <t>ケンキュウ</t>
    </rPh>
    <rPh sb="33" eb="35">
      <t>ジョセイ</t>
    </rPh>
    <phoneticPr fontId="1"/>
  </si>
  <si>
    <t>2.国際研究交流助成
1）学会報告派遣
2）ワークショップ報告派遣
3）短期派遣
4）中期派遣
5）招聘</t>
    <rPh sb="2" eb="4">
      <t>コクサイ</t>
    </rPh>
    <rPh sb="4" eb="6">
      <t>ケンキュウ</t>
    </rPh>
    <rPh sb="6" eb="8">
      <t>コウリュウ</t>
    </rPh>
    <rPh sb="8" eb="10">
      <t>ジョセイ</t>
    </rPh>
    <phoneticPr fontId="1"/>
  </si>
  <si>
    <t>1）300
2）400
3）500
4）100
5）500</t>
    <phoneticPr fontId="1"/>
  </si>
  <si>
    <t>3.出版助成
2023年7月1日～12月末日の間に研究成果を財団研究叢書として財団指定の出版社から出版できるもの</t>
    <rPh sb="2" eb="4">
      <t>シュッパン</t>
    </rPh>
    <rPh sb="4" eb="6">
      <t>ジョセイ</t>
    </rPh>
    <rPh sb="11" eb="12">
      <t>ネン</t>
    </rPh>
    <rPh sb="13" eb="14">
      <t>ガツ</t>
    </rPh>
    <rPh sb="15" eb="16">
      <t>ヒ</t>
    </rPh>
    <rPh sb="19" eb="20">
      <t>ガツ</t>
    </rPh>
    <rPh sb="20" eb="22">
      <t>マツジツ</t>
    </rPh>
    <rPh sb="23" eb="24">
      <t>アイダ</t>
    </rPh>
    <rPh sb="25" eb="29">
      <t>ケンキュウセイカ</t>
    </rPh>
    <rPh sb="30" eb="32">
      <t>ザイダン</t>
    </rPh>
    <rPh sb="32" eb="34">
      <t>ケンキュウ</t>
    </rPh>
    <rPh sb="34" eb="35">
      <t>クサムラ</t>
    </rPh>
    <rPh sb="35" eb="36">
      <t>ショ</t>
    </rPh>
    <rPh sb="39" eb="41">
      <t>ザイダン</t>
    </rPh>
    <rPh sb="41" eb="43">
      <t>シテイ</t>
    </rPh>
    <rPh sb="44" eb="46">
      <t>シュッパン</t>
    </rPh>
    <rPh sb="46" eb="47">
      <t>シャ</t>
    </rPh>
    <rPh sb="49" eb="51">
      <t>シュッパン</t>
    </rPh>
    <phoneticPr fontId="1"/>
  </si>
  <si>
    <t>6月上旬</t>
    <rPh sb="1" eb="2">
      <t>ガツ</t>
    </rPh>
    <rPh sb="2" eb="4">
      <t>ジョウジュン</t>
    </rPh>
    <phoneticPr fontId="1"/>
  </si>
  <si>
    <t>23-020</t>
    <phoneticPr fontId="1"/>
  </si>
  <si>
    <t>内藤記念科学振興財団</t>
    <phoneticPr fontId="1"/>
  </si>
  <si>
    <t>第55回 2023年度　内藤記念科学奨励金・研究助成</t>
    <phoneticPr fontId="1"/>
  </si>
  <si>
    <t>第18回 2023年度　内藤記念女性研究者研究助成金</t>
  </si>
  <si>
    <t>第8回 2023年度　内藤記念次世代育成支援研究助成金</t>
    <phoneticPr fontId="1"/>
  </si>
  <si>
    <t>第40回 2023年度　内藤記念海外研究留学研究助成金</t>
    <phoneticPr fontId="1"/>
  </si>
  <si>
    <t>第55回 2023年度　内藤記念海外学者招聘助成金</t>
    <phoneticPr fontId="1"/>
  </si>
  <si>
    <t>第51回 2023年度　内藤記念講演助成金</t>
    <phoneticPr fontId="1"/>
  </si>
  <si>
    <t>10月上旬</t>
    <rPh sb="2" eb="3">
      <t>ガツ</t>
    </rPh>
    <rPh sb="3" eb="5">
      <t>ジョウジュン</t>
    </rPh>
    <phoneticPr fontId="1"/>
  </si>
  <si>
    <t>http://melco-foundation.jp/</t>
    <phoneticPr fontId="1"/>
  </si>
  <si>
    <t>https://www.naito-f.or.jp/jp/joseikn/jo_index.php?data=about</t>
    <phoneticPr fontId="1"/>
  </si>
  <si>
    <t>出産・育児によって研究が中断した際の研究現場への復帰と研究業績を挙げることを支援</t>
    <rPh sb="0" eb="2">
      <t>シュッサン</t>
    </rPh>
    <rPh sb="3" eb="5">
      <t>イクジ</t>
    </rPh>
    <rPh sb="9" eb="11">
      <t>ケンキュウ</t>
    </rPh>
    <rPh sb="12" eb="14">
      <t>チュウダン</t>
    </rPh>
    <rPh sb="16" eb="17">
      <t>サイ</t>
    </rPh>
    <rPh sb="18" eb="20">
      <t>ケンキュウ</t>
    </rPh>
    <rPh sb="20" eb="22">
      <t>ゲンバ</t>
    </rPh>
    <rPh sb="24" eb="26">
      <t>フッキ</t>
    </rPh>
    <rPh sb="27" eb="29">
      <t>ケンキュウ</t>
    </rPh>
    <rPh sb="29" eb="31">
      <t>ギョウセキ</t>
    </rPh>
    <rPh sb="32" eb="33">
      <t>ア</t>
    </rPh>
    <rPh sb="38" eb="40">
      <t>シエン</t>
    </rPh>
    <phoneticPr fontId="1"/>
  </si>
  <si>
    <t>出産日から申請締切日までが61カ月未満の女性研究者</t>
    <rPh sb="0" eb="2">
      <t>シュッサン</t>
    </rPh>
    <rPh sb="2" eb="3">
      <t>ビ</t>
    </rPh>
    <rPh sb="5" eb="7">
      <t>シンセイ</t>
    </rPh>
    <rPh sb="7" eb="10">
      <t>シメキリビ</t>
    </rPh>
    <rPh sb="16" eb="17">
      <t>ゲツ</t>
    </rPh>
    <rPh sb="17" eb="19">
      <t>ミマン</t>
    </rPh>
    <rPh sb="20" eb="22">
      <t>ジョセイ</t>
    </rPh>
    <rPh sb="22" eb="25">
      <t>ケンキュウシャ</t>
    </rPh>
    <phoneticPr fontId="1"/>
  </si>
  <si>
    <t>申請締切日時点で博士号取得11年未満の研究者</t>
    <rPh sb="0" eb="2">
      <t>シンセイ</t>
    </rPh>
    <rPh sb="2" eb="4">
      <t>シメキリ</t>
    </rPh>
    <rPh sb="4" eb="5">
      <t>ヒ</t>
    </rPh>
    <rPh sb="5" eb="7">
      <t>ジテン</t>
    </rPh>
    <rPh sb="8" eb="11">
      <t>ハクシゴウ</t>
    </rPh>
    <rPh sb="11" eb="13">
      <t>シュトク</t>
    </rPh>
    <rPh sb="15" eb="16">
      <t>ネン</t>
    </rPh>
    <rPh sb="16" eb="18">
      <t>ミマン</t>
    </rPh>
    <rPh sb="19" eb="21">
      <t>ケンキュウ</t>
    </rPh>
    <rPh sb="21" eb="22">
      <t>シャ</t>
    </rPh>
    <phoneticPr fontId="1"/>
  </si>
  <si>
    <t>2024年2月上旬</t>
    <rPh sb="4" eb="5">
      <t>ネン</t>
    </rPh>
    <rPh sb="6" eb="7">
      <t>ガツ</t>
    </rPh>
    <rPh sb="7" eb="9">
      <t>ジョウジュン</t>
    </rPh>
    <phoneticPr fontId="1"/>
  </si>
  <si>
    <t>申請締切日時点で博士号取得8年未満であり、かつ1983年4月1日以降に出生の者</t>
    <rPh sb="0" eb="2">
      <t>シンセイ</t>
    </rPh>
    <rPh sb="2" eb="4">
      <t>シメキリ</t>
    </rPh>
    <rPh sb="4" eb="5">
      <t>ヒ</t>
    </rPh>
    <rPh sb="5" eb="7">
      <t>ジテン</t>
    </rPh>
    <rPh sb="8" eb="11">
      <t>ハクシゴウ</t>
    </rPh>
    <rPh sb="11" eb="13">
      <t>シュトク</t>
    </rPh>
    <rPh sb="14" eb="15">
      <t>ネン</t>
    </rPh>
    <rPh sb="15" eb="17">
      <t>ミマン</t>
    </rPh>
    <rPh sb="27" eb="28">
      <t>ネン</t>
    </rPh>
    <rPh sb="29" eb="30">
      <t>ガツ</t>
    </rPh>
    <rPh sb="31" eb="32">
      <t>ヒ</t>
    </rPh>
    <rPh sb="32" eb="34">
      <t>イコウ</t>
    </rPh>
    <rPh sb="35" eb="37">
      <t>シュッセイ</t>
    </rPh>
    <rPh sb="38" eb="39">
      <t>モノ</t>
    </rPh>
    <phoneticPr fontId="1"/>
  </si>
  <si>
    <t>1）申請対象の学者が来日する場合
①中東・アフリカ：800
②米国・カナダ（西海岸除く）、ヨーロッパ、南米：600
③米国・カナダ西海岸、オーストラリア、ニュージーランド：500
④東南アジア、インド：300
⑤中国、台湾、韓国：200
2）オンラインや映像により招聘：200</t>
    <phoneticPr fontId="1"/>
  </si>
  <si>
    <t>前期：5/31
後期：9/29</t>
    <rPh sb="0" eb="2">
      <t>ゼンキ</t>
    </rPh>
    <rPh sb="8" eb="10">
      <t>コウキ</t>
    </rPh>
    <phoneticPr fontId="1"/>
  </si>
  <si>
    <t>前期：5/17
後期：9/15</t>
    <rPh sb="0" eb="2">
      <t>ゼンキ</t>
    </rPh>
    <rPh sb="8" eb="10">
      <t>コウキ</t>
    </rPh>
    <phoneticPr fontId="1"/>
  </si>
  <si>
    <t>前期：10月上旬
後期：2024年2月上旬</t>
    <rPh sb="0" eb="2">
      <t>ゼンキ</t>
    </rPh>
    <rPh sb="5" eb="6">
      <t>ガツ</t>
    </rPh>
    <rPh sb="6" eb="8">
      <t>ジョウジュン</t>
    </rPh>
    <rPh sb="9" eb="11">
      <t>コウキ</t>
    </rPh>
    <rPh sb="16" eb="17">
      <t>ネン</t>
    </rPh>
    <rPh sb="18" eb="19">
      <t>ガツ</t>
    </rPh>
    <rPh sb="19" eb="21">
      <t>ジョウジュン</t>
    </rPh>
    <phoneticPr fontId="1"/>
  </si>
  <si>
    <t>夏季：5/19
秋季：8/18
冬季：11/20
春季：2024年2/16</t>
    <rPh sb="32" eb="33">
      <t>ネン</t>
    </rPh>
    <phoneticPr fontId="1"/>
  </si>
  <si>
    <t>夏季：6月中旬
秋季：9月中旬
冬季：12月中旬
春季：2024年3月上旬</t>
    <rPh sb="4" eb="5">
      <t>ガツ</t>
    </rPh>
    <rPh sb="5" eb="7">
      <t>チュウジュン</t>
    </rPh>
    <rPh sb="12" eb="13">
      <t>ガツ</t>
    </rPh>
    <rPh sb="32" eb="33">
      <t>ネン</t>
    </rPh>
    <rPh sb="35" eb="37">
      <t>ジョウジュン</t>
    </rPh>
    <phoneticPr fontId="1"/>
  </si>
  <si>
    <t>受付中</t>
    <phoneticPr fontId="1"/>
  </si>
  <si>
    <t>【対象分野】
人類の健康の増進に寄与する自然科学の基礎的研究</t>
    <rPh sb="1" eb="3">
      <t>タイショウ</t>
    </rPh>
    <rPh sb="3" eb="5">
      <t>ブンヤ</t>
    </rPh>
    <rPh sb="7" eb="9">
      <t>ジンルイ</t>
    </rPh>
    <rPh sb="10" eb="12">
      <t>ケンコウ</t>
    </rPh>
    <rPh sb="13" eb="15">
      <t>ゾウシン</t>
    </rPh>
    <rPh sb="16" eb="18">
      <t>キヨ</t>
    </rPh>
    <rPh sb="20" eb="22">
      <t>シゼン</t>
    </rPh>
    <rPh sb="22" eb="24">
      <t>カガク</t>
    </rPh>
    <rPh sb="25" eb="28">
      <t>キソテキ</t>
    </rPh>
    <rPh sb="28" eb="30">
      <t>ケンキュウ</t>
    </rPh>
    <phoneticPr fontId="1"/>
  </si>
  <si>
    <t xml:space="preserve">【対象分野】
人類の健康の増進に寄与する自然科学の基礎的研究
1）申請対象の学者が来日する場合
①中東・アフリカ
②米国・カナダ（西海岸除く）、ヨーロッパ、南米
③米国・カナダ西海岸、オーストラリア、ニュージーランド
④東南アジア、インド
⑤中国、台湾、韓国
2）オンラインや映像により招聘
</t>
    <rPh sb="33" eb="35">
      <t>シンセイ</t>
    </rPh>
    <rPh sb="35" eb="37">
      <t>タイショウ</t>
    </rPh>
    <rPh sb="38" eb="40">
      <t>ガクシャ</t>
    </rPh>
    <rPh sb="41" eb="43">
      <t>ライニチ</t>
    </rPh>
    <rPh sb="45" eb="47">
      <t>バアイ</t>
    </rPh>
    <rPh sb="49" eb="51">
      <t>チュウトウ</t>
    </rPh>
    <rPh sb="58" eb="60">
      <t>ベイコク</t>
    </rPh>
    <rPh sb="65" eb="68">
      <t>ニシカイガン</t>
    </rPh>
    <rPh sb="68" eb="69">
      <t>ノゾ</t>
    </rPh>
    <rPh sb="78" eb="80">
      <t>ナンベイ</t>
    </rPh>
    <rPh sb="82" eb="84">
      <t>ベイコク</t>
    </rPh>
    <rPh sb="88" eb="91">
      <t>ニシカイガン</t>
    </rPh>
    <rPh sb="110" eb="112">
      <t>トウナン</t>
    </rPh>
    <rPh sb="121" eb="123">
      <t>チュウゴク</t>
    </rPh>
    <rPh sb="124" eb="126">
      <t>タイワン</t>
    </rPh>
    <rPh sb="127" eb="129">
      <t>カンコク</t>
    </rPh>
    <rPh sb="139" eb="141">
      <t>エイゾウ</t>
    </rPh>
    <rPh sb="144" eb="146">
      <t>ショウヘイ</t>
    </rPh>
    <phoneticPr fontId="1"/>
  </si>
  <si>
    <t>【対象分野】
人類の健康の増進に寄与する自然科学の基礎的研究</t>
    <phoneticPr fontId="1"/>
  </si>
  <si>
    <t>23-021</t>
    <phoneticPr fontId="1"/>
  </si>
  <si>
    <t>一般財団法人 化学及血清療法研究所</t>
    <phoneticPr fontId="1"/>
  </si>
  <si>
    <t>【領域】
感染症領域（人獣含む）及び血液領域の基礎的研究</t>
    <rPh sb="1" eb="3">
      <t>リョウイキ</t>
    </rPh>
    <rPh sb="5" eb="8">
      <t>カンセンショウ</t>
    </rPh>
    <rPh sb="8" eb="10">
      <t>リョウイキ</t>
    </rPh>
    <rPh sb="11" eb="13">
      <t>ジンジュウ</t>
    </rPh>
    <rPh sb="13" eb="14">
      <t>フク</t>
    </rPh>
    <rPh sb="16" eb="17">
      <t>オヨ</t>
    </rPh>
    <rPh sb="18" eb="20">
      <t>ケツエキ</t>
    </rPh>
    <rPh sb="20" eb="22">
      <t>リョウイキ</t>
    </rPh>
    <rPh sb="23" eb="26">
      <t>キソテキ</t>
    </rPh>
    <rPh sb="26" eb="28">
      <t>ケンキュウ</t>
    </rPh>
    <phoneticPr fontId="1"/>
  </si>
  <si>
    <t>11月末</t>
    <rPh sb="2" eb="3">
      <t>ガツ</t>
    </rPh>
    <rPh sb="3" eb="4">
      <t>マツ</t>
    </rPh>
    <phoneticPr fontId="1"/>
  </si>
  <si>
    <t>　</t>
    <phoneticPr fontId="1"/>
  </si>
  <si>
    <t>2023年度『化血研若手研究奨励助成』</t>
    <rPh sb="4" eb="6">
      <t>ネンド</t>
    </rPh>
    <rPh sb="7" eb="9">
      <t>カケツ</t>
    </rPh>
    <rPh sb="9" eb="10">
      <t>ケン</t>
    </rPh>
    <rPh sb="10" eb="12">
      <t>ワカテ</t>
    </rPh>
    <rPh sb="12" eb="14">
      <t>ケンキュウ</t>
    </rPh>
    <rPh sb="14" eb="16">
      <t>ショウレイ</t>
    </rPh>
    <rPh sb="16" eb="18">
      <t>ジョセイ</t>
    </rPh>
    <phoneticPr fontId="1"/>
  </si>
  <si>
    <t>満45歳未満（2023年6月末日）</t>
    <rPh sb="0" eb="1">
      <t>マン</t>
    </rPh>
    <rPh sb="3" eb="4">
      <t>サイ</t>
    </rPh>
    <rPh sb="4" eb="6">
      <t>ミマン</t>
    </rPh>
    <rPh sb="11" eb="12">
      <t>ネン</t>
    </rPh>
    <rPh sb="13" eb="14">
      <t>ガツ</t>
    </rPh>
    <rPh sb="14" eb="16">
      <t>マツジツ</t>
    </rPh>
    <phoneticPr fontId="1"/>
  </si>
  <si>
    <t>https://www.kaketsuken.org/josei.html</t>
    <phoneticPr fontId="1"/>
  </si>
  <si>
    <t xml:space="preserve">2023年度 化血研研究助成 </t>
    <rPh sb="4" eb="6">
      <t>ネンド</t>
    </rPh>
    <rPh sb="7" eb="9">
      <t>カケツ</t>
    </rPh>
    <rPh sb="9" eb="10">
      <t>ケン</t>
    </rPh>
    <rPh sb="10" eb="12">
      <t>ケンキュウ</t>
    </rPh>
    <rPh sb="12" eb="14">
      <t>ジョセイ</t>
    </rPh>
    <phoneticPr fontId="1"/>
  </si>
  <si>
    <t>10,000(×2年間）</t>
    <rPh sb="9" eb="11">
      <t>ネンカン</t>
    </rPh>
    <phoneticPr fontId="1"/>
  </si>
  <si>
    <t>23-021</t>
    <phoneticPr fontId="1"/>
  </si>
  <si>
    <t>推薦</t>
    <rPh sb="0" eb="2">
      <t>スイセン</t>
    </rPh>
    <phoneticPr fontId="1"/>
  </si>
  <si>
    <t>-</t>
    <phoneticPr fontId="1"/>
  </si>
  <si>
    <t>【領域】
感染症領域（人獣含む）及び血液領域の基礎的研究において先端的・独創的に取り組み、独立した研究課題（研究テーマ）</t>
    <rPh sb="1" eb="3">
      <t>リョウイキ</t>
    </rPh>
    <rPh sb="5" eb="8">
      <t>カンセンショウ</t>
    </rPh>
    <rPh sb="8" eb="10">
      <t>リョウイキ</t>
    </rPh>
    <rPh sb="11" eb="13">
      <t>ジンジュウ</t>
    </rPh>
    <rPh sb="13" eb="14">
      <t>フク</t>
    </rPh>
    <rPh sb="16" eb="17">
      <t>オヨ</t>
    </rPh>
    <rPh sb="18" eb="20">
      <t>ケツエキ</t>
    </rPh>
    <rPh sb="20" eb="22">
      <t>リョウイキ</t>
    </rPh>
    <rPh sb="23" eb="26">
      <t>キソテキ</t>
    </rPh>
    <rPh sb="26" eb="28">
      <t>ケンキュウ</t>
    </rPh>
    <rPh sb="32" eb="35">
      <t>センタンテキ</t>
    </rPh>
    <rPh sb="36" eb="38">
      <t>ドクソウ</t>
    </rPh>
    <rPh sb="38" eb="39">
      <t>テキ</t>
    </rPh>
    <rPh sb="40" eb="41">
      <t>ト</t>
    </rPh>
    <rPh sb="42" eb="43">
      <t>ク</t>
    </rPh>
    <rPh sb="45" eb="47">
      <t>ドクリツ</t>
    </rPh>
    <rPh sb="49" eb="51">
      <t>ケンキュウ</t>
    </rPh>
    <rPh sb="51" eb="53">
      <t>カダイ</t>
    </rPh>
    <rPh sb="54" eb="56">
      <t>ケンキュウ</t>
    </rPh>
    <phoneticPr fontId="1"/>
  </si>
  <si>
    <t>23-022</t>
    <phoneticPr fontId="1"/>
  </si>
  <si>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</si>
  <si>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第5回 輝く女性研究者賞（ジュン アシダ賞）の応募</t>
    <rPh sb="0" eb="1">
      <t>ダイ</t>
    </rPh>
    <rPh sb="2" eb="3">
      <t>カイ</t>
    </rPh>
    <rPh sb="4" eb="5">
      <t>カガヤ</t>
    </rPh>
    <rPh sb="6" eb="8">
      <t>ジョセイ</t>
    </rPh>
    <rPh sb="8" eb="12">
      <t>ケンキュウシャショウ</t>
    </rPh>
    <rPh sb="20" eb="21">
      <t>ショウ</t>
    </rPh>
    <rPh sb="23" eb="25">
      <t>オウボ</t>
    </rPh>
    <phoneticPr fontId="1"/>
  </si>
  <si>
    <t>原則40歳未満</t>
    <rPh sb="0" eb="2">
      <t>ゲンソク</t>
    </rPh>
    <rPh sb="4" eb="5">
      <t>サイ</t>
    </rPh>
    <rPh sb="5" eb="7">
      <t>ミマン</t>
    </rPh>
    <phoneticPr fontId="1"/>
  </si>
  <si>
    <t>【表彰対象】
科学技術（関連していれば研究分野は不問）</t>
    <rPh sb="1" eb="3">
      <t>ヒョウショウ</t>
    </rPh>
    <rPh sb="3" eb="5">
      <t>タイショウ</t>
    </rPh>
    <rPh sb="7" eb="9">
      <t>カガク</t>
    </rPh>
    <rPh sb="9" eb="11">
      <t>ギジュツ</t>
    </rPh>
    <rPh sb="12" eb="14">
      <t>カンレン</t>
    </rPh>
    <rPh sb="19" eb="21">
      <t>ケンキュウ</t>
    </rPh>
    <rPh sb="21" eb="23">
      <t>ブンヤ</t>
    </rPh>
    <rPh sb="24" eb="26">
      <t>フモン</t>
    </rPh>
    <phoneticPr fontId="1"/>
  </si>
  <si>
    <t>11月上旬</t>
    <rPh sb="2" eb="3">
      <t>ガツ</t>
    </rPh>
    <rPh sb="3" eb="5">
      <t>ジョウジュン</t>
    </rPh>
    <phoneticPr fontId="1"/>
  </si>
  <si>
    <t>https://www.jst.go.jp/diversity/about/award/yoko_2023.pdf</t>
  </si>
  <si>
    <t>23-023</t>
    <phoneticPr fontId="1"/>
  </si>
  <si>
    <t>公益財団法人 持田記念医学薬学振興財団</t>
    <rPh sb="0" eb="6">
      <t>コウエキザイダンホウジン</t>
    </rPh>
    <rPh sb="7" eb="9">
      <t>モチダ</t>
    </rPh>
    <rPh sb="9" eb="11">
      <t>キネン</t>
    </rPh>
    <rPh sb="11" eb="13">
      <t>イガク</t>
    </rPh>
    <rPh sb="13" eb="15">
      <t>ヤクガク</t>
    </rPh>
    <rPh sb="15" eb="17">
      <t>シンコウ</t>
    </rPh>
    <rPh sb="17" eb="19">
      <t>ザイダン</t>
    </rPh>
    <phoneticPr fontId="1"/>
  </si>
  <si>
    <t>2023年度 研究助成金交付対象者募集</t>
    <rPh sb="4" eb="6">
      <t>ネンド</t>
    </rPh>
    <rPh sb="7" eb="9">
      <t>ケンキュウ</t>
    </rPh>
    <rPh sb="9" eb="12">
      <t>ジョセイキン</t>
    </rPh>
    <rPh sb="12" eb="14">
      <t>コウフ</t>
    </rPh>
    <rPh sb="14" eb="17">
      <t>タイショウシャ</t>
    </rPh>
    <rPh sb="17" eb="19">
      <t>ボシュウ</t>
    </rPh>
    <phoneticPr fontId="1"/>
  </si>
  <si>
    <t>【対象分野】
(1) バイオ技術を基盤とする先端医療に関する研究
(2) バイオ技術を基盤とするゲノム機能／病態解析に関する研究
(3) 免疫／アレルギー／炎症／感染症の治療ならびに制御に関する研究
(4) 循環器／血液疾患の病態解析／治療制御に関する研究
(5) 創薬・創剤の基盤に関する研究
(6) 創薬とその臨床応用に関する研究</t>
    <rPh sb="1" eb="3">
      <t>タイショウ</t>
    </rPh>
    <rPh sb="3" eb="5">
      <t>ブンヤ</t>
    </rPh>
    <phoneticPr fontId="1"/>
  </si>
  <si>
    <t>誕生日が1978年4月1日以降の方</t>
    <rPh sb="0" eb="3">
      <t>タンジョウビ</t>
    </rPh>
    <rPh sb="8" eb="9">
      <t>ネン</t>
    </rPh>
    <rPh sb="10" eb="11">
      <t>ガツ</t>
    </rPh>
    <rPh sb="12" eb="13">
      <t>ヒ</t>
    </rPh>
    <rPh sb="13" eb="15">
      <t>イコウ</t>
    </rPh>
    <rPh sb="16" eb="17">
      <t>カタ</t>
    </rPh>
    <phoneticPr fontId="1"/>
  </si>
  <si>
    <t>9月中旬</t>
    <rPh sb="1" eb="2">
      <t>ガツ</t>
    </rPh>
    <rPh sb="2" eb="4">
      <t>チュウジュン</t>
    </rPh>
    <phoneticPr fontId="1"/>
  </si>
  <si>
    <t>https://www.mochidazaidan.or.jp/kenkyu.html</t>
    <phoneticPr fontId="1"/>
  </si>
  <si>
    <t>23-024</t>
    <phoneticPr fontId="1"/>
  </si>
  <si>
    <t>室戸ジオパーク推進協議会</t>
    <rPh sb="0" eb="2">
      <t>ムロト</t>
    </rPh>
    <rPh sb="7" eb="9">
      <t>スイシン</t>
    </rPh>
    <rPh sb="9" eb="12">
      <t>キョウギカイ</t>
    </rPh>
    <phoneticPr fontId="1"/>
  </si>
  <si>
    <t>2023年度　室戸ユネスコ世界ジオパーク学術研究助成金募集</t>
    <rPh sb="4" eb="6">
      <t>ネンド</t>
    </rPh>
    <rPh sb="7" eb="9">
      <t>ムロト</t>
    </rPh>
    <rPh sb="13" eb="15">
      <t>セカイ</t>
    </rPh>
    <rPh sb="20" eb="22">
      <t>ガクジュツ</t>
    </rPh>
    <rPh sb="22" eb="24">
      <t>ケンキュウ</t>
    </rPh>
    <rPh sb="24" eb="27">
      <t>ジョセイキン</t>
    </rPh>
    <rPh sb="27" eb="29">
      <t>ボシュウ</t>
    </rPh>
    <phoneticPr fontId="1"/>
  </si>
  <si>
    <t>【助成対象】
室戸ジオパークで実施する研究課題。自然科学、人文科学、社会科学、教育学</t>
    <rPh sb="1" eb="3">
      <t>ジョセイ</t>
    </rPh>
    <rPh sb="3" eb="5">
      <t>タイショウ</t>
    </rPh>
    <rPh sb="7" eb="9">
      <t>ムロト</t>
    </rPh>
    <rPh sb="15" eb="17">
      <t>ジッシ</t>
    </rPh>
    <rPh sb="19" eb="21">
      <t>ケンキュウ</t>
    </rPh>
    <rPh sb="21" eb="23">
      <t>カダイ</t>
    </rPh>
    <rPh sb="24" eb="26">
      <t>シゼン</t>
    </rPh>
    <rPh sb="26" eb="28">
      <t>カガク</t>
    </rPh>
    <rPh sb="29" eb="31">
      <t>ジンブン</t>
    </rPh>
    <rPh sb="31" eb="33">
      <t>カガク</t>
    </rPh>
    <rPh sb="34" eb="36">
      <t>シャカイ</t>
    </rPh>
    <rPh sb="36" eb="38">
      <t>カガク</t>
    </rPh>
    <rPh sb="39" eb="41">
      <t>キョウイク</t>
    </rPh>
    <rPh sb="41" eb="42">
      <t>ガク</t>
    </rPh>
    <phoneticPr fontId="1"/>
  </si>
  <si>
    <t>応募方法：郵送</t>
    <rPh sb="0" eb="2">
      <t>オウボ</t>
    </rPh>
    <rPh sb="2" eb="4">
      <t>ホウホウ</t>
    </rPh>
    <rPh sb="5" eb="7">
      <t>ユウソウ</t>
    </rPh>
    <phoneticPr fontId="1"/>
  </si>
  <si>
    <t>https://www.muroto-geo.jp/edu_information/2023muroto-researchgrant/</t>
  </si>
  <si>
    <t>二国間会議、定期的に行われる国際会議、およびその準備会議、サテライト会議は対象としないが意義が十分に認められる場合は例外として採択の候補になる</t>
    <rPh sb="0" eb="3">
      <t>ニコクカン</t>
    </rPh>
    <rPh sb="3" eb="5">
      <t>カイギ</t>
    </rPh>
    <rPh sb="6" eb="9">
      <t>テイキテキ</t>
    </rPh>
    <rPh sb="10" eb="11">
      <t>オコナ</t>
    </rPh>
    <rPh sb="14" eb="16">
      <t>コクサイ</t>
    </rPh>
    <rPh sb="16" eb="18">
      <t>カイギ</t>
    </rPh>
    <rPh sb="24" eb="26">
      <t>ジュンビ</t>
    </rPh>
    <rPh sb="26" eb="28">
      <t>カイギ</t>
    </rPh>
    <rPh sb="34" eb="36">
      <t>カイギ</t>
    </rPh>
    <rPh sb="37" eb="39">
      <t>タイショウ</t>
    </rPh>
    <rPh sb="44" eb="46">
      <t>イギ</t>
    </rPh>
    <rPh sb="47" eb="49">
      <t>ジュウブン</t>
    </rPh>
    <rPh sb="50" eb="51">
      <t>ミト</t>
    </rPh>
    <rPh sb="55" eb="57">
      <t>バアイ</t>
    </rPh>
    <rPh sb="58" eb="60">
      <t>レイガイ</t>
    </rPh>
    <rPh sb="63" eb="65">
      <t>サイタク</t>
    </rPh>
    <rPh sb="66" eb="68">
      <t>コウホ</t>
    </rPh>
    <phoneticPr fontId="1"/>
  </si>
  <si>
    <t>23-025</t>
    <phoneticPr fontId="1"/>
  </si>
  <si>
    <t>公益財団法人 マツダ財団</t>
    <rPh sb="0" eb="2">
      <t>コウエキ</t>
    </rPh>
    <rPh sb="2" eb="4">
      <t>ザイダン</t>
    </rPh>
    <rPh sb="4" eb="6">
      <t>ホウジン</t>
    </rPh>
    <rPh sb="10" eb="12">
      <t>ザイダン</t>
    </rPh>
    <phoneticPr fontId="1"/>
  </si>
  <si>
    <t>マツダ研究助成募集-科学技術振興関係-</t>
    <rPh sb="3" eb="5">
      <t>ケンキュウ</t>
    </rPh>
    <rPh sb="5" eb="7">
      <t>ジョセイ</t>
    </rPh>
    <rPh sb="7" eb="9">
      <t>ボシュウ</t>
    </rPh>
    <rPh sb="10" eb="12">
      <t>カガク</t>
    </rPh>
    <rPh sb="12" eb="14">
      <t>ギジュツ</t>
    </rPh>
    <rPh sb="14" eb="16">
      <t>シンコウ</t>
    </rPh>
    <rPh sb="16" eb="18">
      <t>カンケイ</t>
    </rPh>
    <phoneticPr fontId="1"/>
  </si>
  <si>
    <t>【助成対象】
科学技術に関する基礎研究および応用研究
1）機械
2）電子・情報
3）化学系材料
4）物理系材料</t>
    <rPh sb="1" eb="3">
      <t>ジョセイ</t>
    </rPh>
    <rPh sb="3" eb="5">
      <t>タイショウ</t>
    </rPh>
    <rPh sb="7" eb="9">
      <t>カガク</t>
    </rPh>
    <rPh sb="9" eb="11">
      <t>ギジュツ</t>
    </rPh>
    <rPh sb="12" eb="13">
      <t>カン</t>
    </rPh>
    <rPh sb="15" eb="17">
      <t>キソ</t>
    </rPh>
    <rPh sb="17" eb="19">
      <t>ケンキュウ</t>
    </rPh>
    <rPh sb="22" eb="24">
      <t>オウヨウ</t>
    </rPh>
    <rPh sb="24" eb="26">
      <t>ケンキュウ</t>
    </rPh>
    <rPh sb="29" eb="31">
      <t>キカイ</t>
    </rPh>
    <rPh sb="34" eb="36">
      <t>デンシ</t>
    </rPh>
    <rPh sb="37" eb="39">
      <t>ジョウホウ</t>
    </rPh>
    <rPh sb="42" eb="44">
      <t>カガク</t>
    </rPh>
    <rPh sb="44" eb="45">
      <t>ケイ</t>
    </rPh>
    <rPh sb="45" eb="47">
      <t>ザイリョウ</t>
    </rPh>
    <rPh sb="50" eb="53">
      <t>ブツリケイ</t>
    </rPh>
    <rPh sb="53" eb="55">
      <t>ザイリョウ</t>
    </rPh>
    <phoneticPr fontId="1"/>
  </si>
  <si>
    <t>8月～9月末</t>
    <rPh sb="1" eb="2">
      <t>ガツ</t>
    </rPh>
    <rPh sb="4" eb="5">
      <t>ガツ</t>
    </rPh>
    <rPh sb="5" eb="6">
      <t>マツ</t>
    </rPh>
    <phoneticPr fontId="1"/>
  </si>
  <si>
    <t>https://mzaidan.mazda.co.jp/bosyu/science_serach/index.html</t>
  </si>
  <si>
    <t>23-026</t>
    <phoneticPr fontId="1"/>
  </si>
  <si>
    <t>一般社団法人 近畿建設協会</t>
    <rPh sb="0" eb="4">
      <t>イッパンシャダン</t>
    </rPh>
    <rPh sb="4" eb="6">
      <t>ホウジン</t>
    </rPh>
    <rPh sb="7" eb="9">
      <t>キンキ</t>
    </rPh>
    <rPh sb="9" eb="11">
      <t>ケンセツ</t>
    </rPh>
    <rPh sb="11" eb="13">
      <t>キョウカイ</t>
    </rPh>
    <phoneticPr fontId="1"/>
  </si>
  <si>
    <t>2023年度 近畿建設協会研究助成</t>
    <rPh sb="4" eb="6">
      <t>ネンド</t>
    </rPh>
    <rPh sb="7" eb="9">
      <t>キンキ</t>
    </rPh>
    <rPh sb="9" eb="11">
      <t>ケンセツ</t>
    </rPh>
    <rPh sb="11" eb="13">
      <t>キョウカイ</t>
    </rPh>
    <rPh sb="13" eb="15">
      <t>ケンキュウ</t>
    </rPh>
    <rPh sb="15" eb="17">
      <t>ジョセイ</t>
    </rPh>
    <phoneticPr fontId="1"/>
  </si>
  <si>
    <t>【助成対象テーマ】
1）今後の河川・道路等社会資本整備の在り方に関する研究
2）社会資本整備に係わる技術の向上に関する研究
3）社会資本整備に係わる環境の保全と創造に関する研究
4）自然災害の防災・減災に関する研究</t>
    <rPh sb="1" eb="3">
      <t>ジョセイ</t>
    </rPh>
    <rPh sb="3" eb="5">
      <t>タイショウ</t>
    </rPh>
    <rPh sb="12" eb="14">
      <t>コンゴ</t>
    </rPh>
    <rPh sb="15" eb="17">
      <t>カセン</t>
    </rPh>
    <rPh sb="18" eb="21">
      <t>ドウロトウ</t>
    </rPh>
    <rPh sb="21" eb="23">
      <t>シャカイ</t>
    </rPh>
    <rPh sb="23" eb="27">
      <t>シホンセイビ</t>
    </rPh>
    <rPh sb="28" eb="29">
      <t>ア</t>
    </rPh>
    <rPh sb="30" eb="31">
      <t>カタ</t>
    </rPh>
    <rPh sb="40" eb="42">
      <t>シャカイ</t>
    </rPh>
    <rPh sb="42" eb="44">
      <t>シホン</t>
    </rPh>
    <rPh sb="44" eb="46">
      <t>セイビ</t>
    </rPh>
    <rPh sb="47" eb="48">
      <t>カカ</t>
    </rPh>
    <rPh sb="50" eb="52">
      <t>ギジュツ</t>
    </rPh>
    <rPh sb="53" eb="55">
      <t>コウジョウ</t>
    </rPh>
    <rPh sb="74" eb="76">
      <t>カンキョウ</t>
    </rPh>
    <rPh sb="77" eb="79">
      <t>ホゼン</t>
    </rPh>
    <rPh sb="80" eb="82">
      <t>ソウゾウ</t>
    </rPh>
    <rPh sb="83" eb="84">
      <t>カン</t>
    </rPh>
    <rPh sb="86" eb="88">
      <t>ケンキュウ</t>
    </rPh>
    <rPh sb="91" eb="93">
      <t>シゼン</t>
    </rPh>
    <rPh sb="93" eb="95">
      <t>サイガイ</t>
    </rPh>
    <rPh sb="96" eb="98">
      <t>ボウサイ</t>
    </rPh>
    <rPh sb="99" eb="101">
      <t>ゲンサイ</t>
    </rPh>
    <rPh sb="102" eb="103">
      <t>カン</t>
    </rPh>
    <rPh sb="105" eb="107">
      <t>ケンキュウ</t>
    </rPh>
    <phoneticPr fontId="1"/>
  </si>
  <si>
    <t>8月上旬頃</t>
    <rPh sb="1" eb="2">
      <t>ガツ</t>
    </rPh>
    <rPh sb="2" eb="4">
      <t>ジョウジュン</t>
    </rPh>
    <rPh sb="4" eb="5">
      <t>コロ</t>
    </rPh>
    <phoneticPr fontId="1"/>
  </si>
  <si>
    <t>https://kyokai-kinki.jp/wp/wp-content/uploads/2023/03/ce9332f616f6f4eaaa22512b65d7a795-1.pdf</t>
  </si>
  <si>
    <t>23-027</t>
    <phoneticPr fontId="1"/>
  </si>
  <si>
    <t>公益財団法人　住友財団</t>
    <rPh sb="0" eb="4">
      <t>コウエキザイダン</t>
    </rPh>
    <rPh sb="4" eb="6">
      <t>ホウジン</t>
    </rPh>
    <rPh sb="7" eb="9">
      <t>スミトモ</t>
    </rPh>
    <rPh sb="9" eb="11">
      <t>ザイダン</t>
    </rPh>
    <phoneticPr fontId="1"/>
  </si>
  <si>
    <t>2023年度 基礎科学研究助成</t>
    <rPh sb="4" eb="6">
      <t>ネンド</t>
    </rPh>
    <rPh sb="7" eb="11">
      <t>キソカガク</t>
    </rPh>
    <rPh sb="11" eb="13">
      <t>ケンキュウ</t>
    </rPh>
    <rPh sb="13" eb="15">
      <t>ジョセイ</t>
    </rPh>
    <phoneticPr fontId="1"/>
  </si>
  <si>
    <t>【助成対象】
理学（数学、物理学、化学、生物学）の各分野</t>
    <rPh sb="1" eb="3">
      <t>ジョセイ</t>
    </rPh>
    <rPh sb="3" eb="5">
      <t>タイショウ</t>
    </rPh>
    <rPh sb="7" eb="9">
      <t>リガク</t>
    </rPh>
    <rPh sb="10" eb="12">
      <t>スウガク</t>
    </rPh>
    <rPh sb="13" eb="16">
      <t>ブツリガク</t>
    </rPh>
    <rPh sb="17" eb="19">
      <t>カガク</t>
    </rPh>
    <rPh sb="20" eb="23">
      <t>セイブツガク</t>
    </rPh>
    <rPh sb="25" eb="26">
      <t>カク</t>
    </rPh>
    <rPh sb="26" eb="28">
      <t>ブンヤ</t>
    </rPh>
    <phoneticPr fontId="1"/>
  </si>
  <si>
    <t>承諾</t>
    <rPh sb="0" eb="2">
      <t>ショウダク</t>
    </rPh>
    <phoneticPr fontId="1"/>
  </si>
  <si>
    <t>10月頃</t>
    <rPh sb="2" eb="3">
      <t>ガツ</t>
    </rPh>
    <rPh sb="3" eb="4">
      <t>コロ</t>
    </rPh>
    <phoneticPr fontId="1"/>
  </si>
  <si>
    <t>http://www.sumitomo.or.jp/html/kiso/kisokagaku.htm</t>
    <phoneticPr fontId="1"/>
  </si>
  <si>
    <t>2023年度 環境科学研究助成</t>
    <rPh sb="4" eb="6">
      <t>ネンド</t>
    </rPh>
    <rPh sb="7" eb="9">
      <t>カンキョウ</t>
    </rPh>
    <rPh sb="9" eb="11">
      <t>カガク</t>
    </rPh>
    <rPh sb="11" eb="13">
      <t>ケンキュウ</t>
    </rPh>
    <rPh sb="13" eb="15">
      <t>ジョセイ</t>
    </rPh>
    <phoneticPr fontId="1"/>
  </si>
  <si>
    <t>一般：5,000
課題：10,000</t>
    <rPh sb="0" eb="2">
      <t>イッパン</t>
    </rPh>
    <rPh sb="9" eb="11">
      <t>カダイ</t>
    </rPh>
    <phoneticPr fontId="1"/>
  </si>
  <si>
    <t>http://www.sumitomo.or.jp/html/kankyo/kankyou.htm</t>
  </si>
  <si>
    <t>締切　17：00</t>
    <rPh sb="0" eb="2">
      <t>シメキリ</t>
    </rPh>
    <phoneticPr fontId="1"/>
  </si>
  <si>
    <t>【助成対象】
一般：環境に関する研究（人文科学・社会科学・自然科学）
課題研究：「激動の時代における環境問題の理解および解決のための学際研究または国際共同研究」</t>
    <rPh sb="1" eb="3">
      <t>ジョセイ</t>
    </rPh>
    <rPh sb="3" eb="5">
      <t>タイショウ</t>
    </rPh>
    <rPh sb="7" eb="9">
      <t>イッパン</t>
    </rPh>
    <rPh sb="10" eb="12">
      <t>カンキョウ</t>
    </rPh>
    <rPh sb="13" eb="14">
      <t>カン</t>
    </rPh>
    <rPh sb="16" eb="18">
      <t>ケンキュウ</t>
    </rPh>
    <rPh sb="19" eb="21">
      <t>ジンブン</t>
    </rPh>
    <rPh sb="21" eb="23">
      <t>カガク</t>
    </rPh>
    <rPh sb="24" eb="26">
      <t>シャカイ</t>
    </rPh>
    <rPh sb="26" eb="28">
      <t>カガク</t>
    </rPh>
    <rPh sb="29" eb="31">
      <t>シゼン</t>
    </rPh>
    <rPh sb="31" eb="33">
      <t>カガク</t>
    </rPh>
    <rPh sb="35" eb="37">
      <t>カダイ</t>
    </rPh>
    <rPh sb="37" eb="39">
      <t>ケンキュウ</t>
    </rPh>
    <rPh sb="41" eb="43">
      <t>ゲキドウ</t>
    </rPh>
    <rPh sb="44" eb="46">
      <t>ジダイ</t>
    </rPh>
    <rPh sb="50" eb="52">
      <t>カンキョウ</t>
    </rPh>
    <rPh sb="52" eb="54">
      <t>モンダイ</t>
    </rPh>
    <rPh sb="55" eb="57">
      <t>リカイ</t>
    </rPh>
    <rPh sb="60" eb="62">
      <t>カイケツ</t>
    </rPh>
    <rPh sb="66" eb="68">
      <t>ガクサイ</t>
    </rPh>
    <rPh sb="68" eb="70">
      <t>ケンキュウ</t>
    </rPh>
    <rPh sb="73" eb="75">
      <t>コクサイ</t>
    </rPh>
    <rPh sb="75" eb="77">
      <t>キョウドウ</t>
    </rPh>
    <rPh sb="77" eb="79">
      <t>ケンキュウ</t>
    </rPh>
    <phoneticPr fontId="1"/>
  </si>
  <si>
    <t>23-028</t>
    <phoneticPr fontId="1"/>
  </si>
  <si>
    <t>公益財団法人 電気通信普及財団</t>
    <rPh sb="0" eb="2">
      <t>コウエキ</t>
    </rPh>
    <rPh sb="2" eb="4">
      <t>ザイダン</t>
    </rPh>
    <rPh sb="4" eb="6">
      <t>ホウジン</t>
    </rPh>
    <rPh sb="7" eb="9">
      <t>デンキ</t>
    </rPh>
    <rPh sb="9" eb="11">
      <t>ツウシン</t>
    </rPh>
    <rPh sb="11" eb="13">
      <t>フキュウ</t>
    </rPh>
    <rPh sb="13" eb="15">
      <t>ザイダン</t>
    </rPh>
    <phoneticPr fontId="1"/>
  </si>
  <si>
    <t>2023年度　5月期助成</t>
    <rPh sb="4" eb="6">
      <t>ネンド</t>
    </rPh>
    <rPh sb="8" eb="9">
      <t>ガツ</t>
    </rPh>
    <rPh sb="9" eb="10">
      <t>キ</t>
    </rPh>
    <rPh sb="10" eb="12">
      <t>ジョセイ</t>
    </rPh>
    <phoneticPr fontId="1"/>
  </si>
  <si>
    <t>①2,000
②1,000
⑤1,000
⑥1,000
⑦2,000
⑧2,000
※③④はＨＰ参照</t>
    <rPh sb="48" eb="50">
      <t>サンショウ</t>
    </rPh>
    <phoneticPr fontId="1"/>
  </si>
  <si>
    <t>推薦</t>
    <rPh sb="0" eb="2">
      <t>スイセン</t>
    </rPh>
    <phoneticPr fontId="1"/>
  </si>
  <si>
    <t>10月末</t>
    <rPh sb="2" eb="3">
      <t>ガツ</t>
    </rPh>
    <rPh sb="3" eb="4">
      <t>マツ</t>
    </rPh>
    <phoneticPr fontId="1"/>
  </si>
  <si>
    <t>https://www.taf.or.jp/</t>
  </si>
  <si>
    <t>詳細はＨＰをご確認ください</t>
    <rPh sb="0" eb="2">
      <t>ショウサイ</t>
    </rPh>
    <rPh sb="7" eb="9">
      <t>カクニン</t>
    </rPh>
    <phoneticPr fontId="1"/>
  </si>
  <si>
    <t>23-029</t>
    <phoneticPr fontId="1"/>
  </si>
  <si>
    <t>公益財団法人 鉄鋼環境基金</t>
    <rPh sb="0" eb="2">
      <t>コウエキ</t>
    </rPh>
    <rPh sb="2" eb="4">
      <t>ザイダン</t>
    </rPh>
    <rPh sb="4" eb="6">
      <t>ホウジン</t>
    </rPh>
    <rPh sb="7" eb="9">
      <t>テッコウ</t>
    </rPh>
    <rPh sb="9" eb="11">
      <t>カンキョウ</t>
    </rPh>
    <rPh sb="11" eb="13">
      <t>キキン</t>
    </rPh>
    <phoneticPr fontId="1"/>
  </si>
  <si>
    <t>第44回（2023年度）環境助成研究募集</t>
    <rPh sb="0" eb="1">
      <t>ダイ</t>
    </rPh>
    <rPh sb="3" eb="4">
      <t>カイ</t>
    </rPh>
    <rPh sb="9" eb="11">
      <t>ネンド</t>
    </rPh>
    <rPh sb="12" eb="14">
      <t>カンキョウ</t>
    </rPh>
    <rPh sb="14" eb="16">
      <t>ジョセイ</t>
    </rPh>
    <rPh sb="16" eb="18">
      <t>ケンキュウ</t>
    </rPh>
    <rPh sb="18" eb="20">
      <t>ボシュウ</t>
    </rPh>
    <phoneticPr fontId="1"/>
  </si>
  <si>
    <t>一般：1,500
若手：1,000
地球環境：1,000</t>
    <rPh sb="0" eb="2">
      <t>イッパン</t>
    </rPh>
    <rPh sb="9" eb="11">
      <t>ワカテ</t>
    </rPh>
    <rPh sb="18" eb="20">
      <t>チキュウ</t>
    </rPh>
    <rPh sb="20" eb="22">
      <t>カンキョウ</t>
    </rPh>
    <phoneticPr fontId="1"/>
  </si>
  <si>
    <t>　若手研究
　①満年齢39歳
　②博士号取得後8年未満</t>
    <phoneticPr fontId="1"/>
  </si>
  <si>
    <t>10月下旬</t>
    <rPh sb="2" eb="3">
      <t>ガツ</t>
    </rPh>
    <rPh sb="3" eb="5">
      <t>ゲジュン</t>
    </rPh>
    <phoneticPr fontId="1"/>
  </si>
  <si>
    <t>http://www.sept.or.jp/jyoseijigyou.html</t>
  </si>
  <si>
    <t>【対象分野】
鉄鋼製造に関連する環境保全技術課題に関する研究
環境保全技術課題の具体例
1.地球環境問題
2.資源環境技術
3.大気環境保全技術
4.土壌・水質保全技術
5.特に関心のある技術課題（重点課題テーマ）
※詳細はＨＰをご確認ください</t>
    <rPh sb="1" eb="3">
      <t>タイショウ</t>
    </rPh>
    <rPh sb="3" eb="5">
      <t>ブンヤ</t>
    </rPh>
    <rPh sb="7" eb="9">
      <t>テッコウ</t>
    </rPh>
    <rPh sb="9" eb="11">
      <t>セイゾウ</t>
    </rPh>
    <rPh sb="12" eb="14">
      <t>カンレン</t>
    </rPh>
    <rPh sb="16" eb="18">
      <t>カンキョウ</t>
    </rPh>
    <rPh sb="18" eb="20">
      <t>ホゼン</t>
    </rPh>
    <rPh sb="20" eb="22">
      <t>ギジュツ</t>
    </rPh>
    <rPh sb="22" eb="24">
      <t>カダイ</t>
    </rPh>
    <rPh sb="25" eb="26">
      <t>カン</t>
    </rPh>
    <rPh sb="28" eb="30">
      <t>ケンキュウ</t>
    </rPh>
    <rPh sb="32" eb="34">
      <t>カンキョウ</t>
    </rPh>
    <rPh sb="34" eb="36">
      <t>ホゼン</t>
    </rPh>
    <rPh sb="36" eb="38">
      <t>ギジュツ</t>
    </rPh>
    <rPh sb="38" eb="40">
      <t>カダイ</t>
    </rPh>
    <rPh sb="41" eb="44">
      <t>グタイレイ</t>
    </rPh>
    <rPh sb="47" eb="49">
      <t>チキュウ</t>
    </rPh>
    <rPh sb="49" eb="51">
      <t>カンキョウ</t>
    </rPh>
    <rPh sb="51" eb="53">
      <t>モンダイ</t>
    </rPh>
    <rPh sb="56" eb="58">
      <t>シゲン</t>
    </rPh>
    <rPh sb="58" eb="60">
      <t>カンキョウ</t>
    </rPh>
    <rPh sb="60" eb="62">
      <t>ギジュツ</t>
    </rPh>
    <rPh sb="65" eb="69">
      <t>タイキカンキョウ</t>
    </rPh>
    <rPh sb="69" eb="71">
      <t>ホゼン</t>
    </rPh>
    <rPh sb="71" eb="73">
      <t>ギジュツ</t>
    </rPh>
    <rPh sb="76" eb="78">
      <t>ドジョウ</t>
    </rPh>
    <rPh sb="79" eb="81">
      <t>スイシツ</t>
    </rPh>
    <rPh sb="81" eb="83">
      <t>ホゼン</t>
    </rPh>
    <rPh sb="83" eb="85">
      <t>ギジュツ</t>
    </rPh>
    <rPh sb="88" eb="89">
      <t>トク</t>
    </rPh>
    <rPh sb="90" eb="92">
      <t>カンシン</t>
    </rPh>
    <rPh sb="95" eb="97">
      <t>ギジュツ</t>
    </rPh>
    <rPh sb="97" eb="99">
      <t>カダイ</t>
    </rPh>
    <rPh sb="100" eb="102">
      <t>ジュウテン</t>
    </rPh>
    <rPh sb="102" eb="104">
      <t>カダイ</t>
    </rPh>
    <rPh sb="111" eb="113">
      <t>ショウサイ</t>
    </rPh>
    <rPh sb="118" eb="120">
      <t>カクニン</t>
    </rPh>
    <phoneticPr fontId="1"/>
  </si>
  <si>
    <t>23-030</t>
    <phoneticPr fontId="1"/>
  </si>
  <si>
    <t>公益財団法人 野村財団</t>
    <rPh sb="0" eb="4">
      <t>コウエキザイダン</t>
    </rPh>
    <rPh sb="4" eb="6">
      <t>ホウジン</t>
    </rPh>
    <rPh sb="7" eb="9">
      <t>ノムラ</t>
    </rPh>
    <rPh sb="9" eb="11">
      <t>ザイダン</t>
    </rPh>
    <phoneticPr fontId="1"/>
  </si>
  <si>
    <t>2023年度 募集要項</t>
    <rPh sb="4" eb="6">
      <t>ネンド</t>
    </rPh>
    <rPh sb="7" eb="9">
      <t>ボシュウ</t>
    </rPh>
    <rPh sb="9" eb="11">
      <t>ヨウコウ</t>
    </rPh>
    <phoneticPr fontId="1"/>
  </si>
  <si>
    <t>9月頃</t>
    <rPh sb="1" eb="2">
      <t>ガツ</t>
    </rPh>
    <rPh sb="2" eb="3">
      <t>コロ</t>
    </rPh>
    <phoneticPr fontId="1"/>
  </si>
  <si>
    <t>【助成対象】
①学術研究出版助成
②特別講義開設援助
③長期海外研究援助（2023年度）
④海外渡航旅費援助（通年募集）
⑤シンポジウム・セミナー等開催援助（学術分野）
⑥シンポジウム・セミナー等開催援助（社会貢献分野）
⑦国際交流人材育成援助
⑧ネット社会課題対応援助</t>
    <rPh sb="1" eb="3">
      <t>ジョセイ</t>
    </rPh>
    <rPh sb="3" eb="5">
      <t>タイショウ</t>
    </rPh>
    <rPh sb="8" eb="10">
      <t>ガクジュツ</t>
    </rPh>
    <rPh sb="10" eb="12">
      <t>ケンキュウ</t>
    </rPh>
    <rPh sb="12" eb="14">
      <t>シュッパン</t>
    </rPh>
    <rPh sb="14" eb="16">
      <t>ジョセイ</t>
    </rPh>
    <rPh sb="18" eb="20">
      <t>トクベツ</t>
    </rPh>
    <rPh sb="20" eb="22">
      <t>コウギ</t>
    </rPh>
    <rPh sb="22" eb="24">
      <t>カイセツ</t>
    </rPh>
    <rPh sb="24" eb="26">
      <t>エンジョ</t>
    </rPh>
    <rPh sb="28" eb="30">
      <t>チョウキ</t>
    </rPh>
    <rPh sb="30" eb="32">
      <t>カイガイ</t>
    </rPh>
    <rPh sb="32" eb="34">
      <t>ケンキュウ</t>
    </rPh>
    <rPh sb="34" eb="36">
      <t>エンジョ</t>
    </rPh>
    <rPh sb="41" eb="43">
      <t>ネンド</t>
    </rPh>
    <rPh sb="46" eb="48">
      <t>カイガイ</t>
    </rPh>
    <rPh sb="48" eb="50">
      <t>トコウ</t>
    </rPh>
    <rPh sb="50" eb="52">
      <t>リョヒ</t>
    </rPh>
    <rPh sb="52" eb="54">
      <t>エンジョ</t>
    </rPh>
    <rPh sb="55" eb="57">
      <t>ツウネン</t>
    </rPh>
    <rPh sb="57" eb="59">
      <t>ボシュウ</t>
    </rPh>
    <rPh sb="73" eb="74">
      <t>トウ</t>
    </rPh>
    <rPh sb="74" eb="76">
      <t>カイサイ</t>
    </rPh>
    <rPh sb="76" eb="78">
      <t>エンジョ</t>
    </rPh>
    <rPh sb="79" eb="81">
      <t>ガクジュツ</t>
    </rPh>
    <rPh sb="81" eb="83">
      <t>ブンヤ</t>
    </rPh>
    <rPh sb="103" eb="105">
      <t>シャカイ</t>
    </rPh>
    <rPh sb="105" eb="107">
      <t>コウケン</t>
    </rPh>
    <rPh sb="107" eb="109">
      <t>ブンヤ</t>
    </rPh>
    <rPh sb="112" eb="114">
      <t>コクサイ</t>
    </rPh>
    <rPh sb="114" eb="116">
      <t>コウリュウ</t>
    </rPh>
    <rPh sb="116" eb="118">
      <t>ジンザイ</t>
    </rPh>
    <rPh sb="118" eb="120">
      <t>イクセイ</t>
    </rPh>
    <rPh sb="120" eb="122">
      <t>エンジョ</t>
    </rPh>
    <rPh sb="127" eb="129">
      <t>シャカイ</t>
    </rPh>
    <rPh sb="129" eb="131">
      <t>カダイ</t>
    </rPh>
    <rPh sb="131" eb="133">
      <t>タイオウ</t>
    </rPh>
    <rPh sb="133" eb="135">
      <t>エンジョ</t>
    </rPh>
    <phoneticPr fontId="1"/>
  </si>
  <si>
    <t>-</t>
    <phoneticPr fontId="1"/>
  </si>
  <si>
    <t>https://www.nomurafoundation.or.jp/category/social</t>
  </si>
  <si>
    <t>【募集テーマ】
金融・資本市場のフロンティアを拓く研究助成</t>
    <rPh sb="1" eb="3">
      <t>ボシュウ</t>
    </rPh>
    <rPh sb="8" eb="10">
      <t>キンユウ</t>
    </rPh>
    <rPh sb="11" eb="13">
      <t>シホン</t>
    </rPh>
    <rPh sb="13" eb="15">
      <t>シジョウ</t>
    </rPh>
    <rPh sb="23" eb="24">
      <t>ヒラ</t>
    </rPh>
    <rPh sb="25" eb="27">
      <t>ケンキュウ</t>
    </rPh>
    <rPh sb="27" eb="29">
      <t>ジョセイ</t>
    </rPh>
    <phoneticPr fontId="1"/>
  </si>
  <si>
    <t>23-031</t>
    <phoneticPr fontId="1"/>
  </si>
  <si>
    <t xml:space="preserve">
法学・政治学・経済学を中心とする社会科学分野
【募集テーマ】
「女性が輝く社会の実現」をテーマにした研究プロジェクト</t>
    <rPh sb="1" eb="3">
      <t>ホウガク</t>
    </rPh>
    <rPh sb="4" eb="7">
      <t>セイジガク</t>
    </rPh>
    <rPh sb="8" eb="11">
      <t>ケイザイガク</t>
    </rPh>
    <rPh sb="12" eb="14">
      <t>チュウシン</t>
    </rPh>
    <rPh sb="17" eb="21">
      <t>シャカイカガク</t>
    </rPh>
    <rPh sb="21" eb="23">
      <t>ブンヤ</t>
    </rPh>
    <rPh sb="25" eb="27">
      <t>ボシュウ</t>
    </rPh>
    <rPh sb="33" eb="35">
      <t>ジョセイ</t>
    </rPh>
    <rPh sb="36" eb="37">
      <t>カガヤ</t>
    </rPh>
    <rPh sb="38" eb="40">
      <t>シャカイ</t>
    </rPh>
    <rPh sb="41" eb="43">
      <t>ジツゲン</t>
    </rPh>
    <rPh sb="51" eb="53">
      <t>ケンキュウ</t>
    </rPh>
    <phoneticPr fontId="1"/>
  </si>
  <si>
    <t>https://www.ifo.or.jp/research/guide03.html</t>
  </si>
  <si>
    <t>23-032</t>
    <phoneticPr fontId="1"/>
  </si>
  <si>
    <t>公益財団法人 発酵研究所</t>
    <rPh sb="0" eb="2">
      <t>コウエキ</t>
    </rPh>
    <rPh sb="2" eb="4">
      <t>ザイダン</t>
    </rPh>
    <rPh sb="4" eb="6">
      <t>ホウジン</t>
    </rPh>
    <rPh sb="7" eb="9">
      <t>ハッコウ</t>
    </rPh>
    <rPh sb="9" eb="12">
      <t>ケンキュウジョ</t>
    </rPh>
    <phoneticPr fontId="1"/>
  </si>
  <si>
    <t xml:space="preserve">
【研究課題】
①微生物の分類に関する研究（分離、分類、保存）
②微生物の基礎研究（生化学、構造、遺伝、生理、生態、進化など）
③微生物の応用研究（発酵、生理活性物質、プロバイオティクス、環境保全、バイオエネルギーなど）</t>
    <rPh sb="2" eb="4">
      <t>ケンキュウ</t>
    </rPh>
    <rPh sb="4" eb="6">
      <t>カダイ</t>
    </rPh>
    <rPh sb="9" eb="12">
      <t>ビセイブツ</t>
    </rPh>
    <rPh sb="13" eb="15">
      <t>ブンルイ</t>
    </rPh>
    <rPh sb="16" eb="17">
      <t>カン</t>
    </rPh>
    <rPh sb="19" eb="21">
      <t>ケンキュウ</t>
    </rPh>
    <rPh sb="22" eb="24">
      <t>ブンリ</t>
    </rPh>
    <rPh sb="25" eb="27">
      <t>ブンルイ</t>
    </rPh>
    <rPh sb="28" eb="30">
      <t>ホゾン</t>
    </rPh>
    <rPh sb="33" eb="36">
      <t>ビセイブツ</t>
    </rPh>
    <rPh sb="37" eb="41">
      <t>キソケンキュウ</t>
    </rPh>
    <rPh sb="42" eb="45">
      <t>セイカガク</t>
    </rPh>
    <rPh sb="46" eb="48">
      <t>コウゾウ</t>
    </rPh>
    <rPh sb="49" eb="51">
      <t>イデン</t>
    </rPh>
    <rPh sb="52" eb="54">
      <t>セイリ</t>
    </rPh>
    <rPh sb="55" eb="57">
      <t>セイタイ</t>
    </rPh>
    <rPh sb="58" eb="60">
      <t>シンカ</t>
    </rPh>
    <rPh sb="65" eb="68">
      <t>ビセイブツ</t>
    </rPh>
    <rPh sb="69" eb="71">
      <t>オウヨウ</t>
    </rPh>
    <rPh sb="71" eb="73">
      <t>ケンキュウ</t>
    </rPh>
    <rPh sb="74" eb="76">
      <t>ハッコウ</t>
    </rPh>
    <rPh sb="77" eb="83">
      <t>セイリカッセイブッシツ</t>
    </rPh>
    <rPh sb="94" eb="98">
      <t>カンキョウホゼン</t>
    </rPh>
    <phoneticPr fontId="1"/>
  </si>
  <si>
    <t>一般：3,000
大型：10,000
若手：3,000</t>
    <rPh sb="0" eb="2">
      <t>イッパン</t>
    </rPh>
    <rPh sb="9" eb="11">
      <t>オオガタ</t>
    </rPh>
    <rPh sb="19" eb="21">
      <t>ワカテ</t>
    </rPh>
    <phoneticPr fontId="1"/>
  </si>
  <si>
    <t>若手：35歳以下</t>
    <rPh sb="0" eb="2">
      <t>ワカテ</t>
    </rPh>
    <rPh sb="5" eb="6">
      <t>サイ</t>
    </rPh>
    <rPh sb="6" eb="8">
      <t>イカ</t>
    </rPh>
    <phoneticPr fontId="1"/>
  </si>
  <si>
    <t>2024年度研究助成の募集
（一般/大型/若手）研究助成</t>
    <rPh sb="4" eb="6">
      <t>ネンド</t>
    </rPh>
    <rPh sb="6" eb="8">
      <t>ケンキュウ</t>
    </rPh>
    <rPh sb="8" eb="10">
      <t>ジョセイ</t>
    </rPh>
    <rPh sb="11" eb="13">
      <t>ボシュウ</t>
    </rPh>
    <rPh sb="15" eb="17">
      <t>イッパン</t>
    </rPh>
    <rPh sb="18" eb="20">
      <t>オオガタ</t>
    </rPh>
    <rPh sb="21" eb="23">
      <t>ワカテ</t>
    </rPh>
    <rPh sb="24" eb="26">
      <t>ケンキュウ</t>
    </rPh>
    <rPh sb="26" eb="28">
      <t>ジョセイ</t>
    </rPh>
    <phoneticPr fontId="1"/>
  </si>
  <si>
    <t>2024年度研究助成の募集
（研究室助成）</t>
    <rPh sb="4" eb="6">
      <t>ネンド</t>
    </rPh>
    <rPh sb="6" eb="8">
      <t>ケンキュウ</t>
    </rPh>
    <rPh sb="8" eb="10">
      <t>ジョセイ</t>
    </rPh>
    <rPh sb="11" eb="13">
      <t>ボシュウ</t>
    </rPh>
    <rPh sb="15" eb="18">
      <t>ケンキュウシツ</t>
    </rPh>
    <rPh sb="18" eb="20">
      <t>ジョセイ</t>
    </rPh>
    <phoneticPr fontId="1"/>
  </si>
  <si>
    <t>【研究課題】
複数の微生物研究室間が連携して研究と教育を共同で実施する</t>
    <rPh sb="1" eb="3">
      <t>ケンキュウ</t>
    </rPh>
    <rPh sb="3" eb="5">
      <t>カダイ</t>
    </rPh>
    <rPh sb="7" eb="9">
      <t>フクスウ</t>
    </rPh>
    <rPh sb="10" eb="13">
      <t>ビセイブツ</t>
    </rPh>
    <rPh sb="13" eb="16">
      <t>ケンキュウシツ</t>
    </rPh>
    <rPh sb="16" eb="17">
      <t>カン</t>
    </rPh>
    <rPh sb="18" eb="20">
      <t>レンケイ</t>
    </rPh>
    <rPh sb="22" eb="24">
      <t>ケンキュウ</t>
    </rPh>
    <rPh sb="25" eb="27">
      <t>キョウイク</t>
    </rPh>
    <rPh sb="28" eb="30">
      <t>キョウドウ</t>
    </rPh>
    <rPh sb="31" eb="33">
      <t>ジッシ</t>
    </rPh>
    <phoneticPr fontId="1"/>
  </si>
  <si>
    <t>2024年度研究助成の募集
（学会・研究部会助成）</t>
    <rPh sb="4" eb="6">
      <t>ネンド</t>
    </rPh>
    <rPh sb="6" eb="8">
      <t>ケンキュウ</t>
    </rPh>
    <rPh sb="8" eb="10">
      <t>ジョセイ</t>
    </rPh>
    <rPh sb="11" eb="13">
      <t>ボシュウ</t>
    </rPh>
    <rPh sb="15" eb="17">
      <t>ガッカイ</t>
    </rPh>
    <rPh sb="18" eb="21">
      <t>ケンキュウブ</t>
    </rPh>
    <rPh sb="21" eb="22">
      <t>カイ</t>
    </rPh>
    <rPh sb="22" eb="24">
      <t>ジョセイ</t>
    </rPh>
    <phoneticPr fontId="1"/>
  </si>
  <si>
    <t>微生物の分類に関する研究（分離、分類、保存）を推進するための研究部会等の設置・活動を助成</t>
    <rPh sb="0" eb="3">
      <t>ビセイブツ</t>
    </rPh>
    <rPh sb="4" eb="6">
      <t>ブンルイ</t>
    </rPh>
    <rPh sb="7" eb="8">
      <t>カン</t>
    </rPh>
    <rPh sb="10" eb="12">
      <t>ケンキュウ</t>
    </rPh>
    <rPh sb="13" eb="15">
      <t>ブンリ</t>
    </rPh>
    <rPh sb="16" eb="18">
      <t>ブンルイ</t>
    </rPh>
    <rPh sb="19" eb="21">
      <t>ホゾン</t>
    </rPh>
    <rPh sb="23" eb="25">
      <t>スイシン</t>
    </rPh>
    <rPh sb="30" eb="34">
      <t>ケンキュウブカイ</t>
    </rPh>
    <rPh sb="34" eb="35">
      <t>トウ</t>
    </rPh>
    <rPh sb="36" eb="38">
      <t>セッチ</t>
    </rPh>
    <rPh sb="39" eb="41">
      <t>カツドウ</t>
    </rPh>
    <rPh sb="42" eb="44">
      <t>ジョセイ</t>
    </rPh>
    <phoneticPr fontId="1"/>
  </si>
  <si>
    <t>2024年2月下旬</t>
    <phoneticPr fontId="1"/>
  </si>
  <si>
    <t>https://www.consortium-osaka.gr.jp/staff/other</t>
  </si>
  <si>
    <t>23-033</t>
    <phoneticPr fontId="1"/>
  </si>
  <si>
    <t>大学コンソーシアム大阪</t>
    <rPh sb="0" eb="2">
      <t>ダイガク</t>
    </rPh>
    <rPh sb="9" eb="11">
      <t>オオサカ</t>
    </rPh>
    <phoneticPr fontId="1"/>
  </si>
  <si>
    <t>中期計画推進に係る提案型研究事業の募集</t>
    <rPh sb="0" eb="4">
      <t>チュウキケイカク</t>
    </rPh>
    <rPh sb="4" eb="6">
      <t>スイシン</t>
    </rPh>
    <rPh sb="7" eb="8">
      <t>カカ</t>
    </rPh>
    <rPh sb="9" eb="12">
      <t>テイアンガタ</t>
    </rPh>
    <rPh sb="12" eb="14">
      <t>ケンキュウ</t>
    </rPh>
    <rPh sb="14" eb="16">
      <t>ジギョウ</t>
    </rPh>
    <rPh sb="17" eb="19">
      <t>ボシュウ</t>
    </rPh>
    <phoneticPr fontId="1"/>
  </si>
  <si>
    <t>【研究課題】
大学コンソーシアム大阪 中期計画（2022～2026）を参照ください</t>
    <rPh sb="7" eb="9">
      <t>ダイガク</t>
    </rPh>
    <rPh sb="16" eb="18">
      <t>オオサカ</t>
    </rPh>
    <rPh sb="19" eb="21">
      <t>チュウキ</t>
    </rPh>
    <rPh sb="21" eb="23">
      <t>ケイカク</t>
    </rPh>
    <rPh sb="35" eb="37">
      <t>サンショウ</t>
    </rPh>
    <phoneticPr fontId="1"/>
  </si>
  <si>
    <t>23-034</t>
    <phoneticPr fontId="1"/>
  </si>
  <si>
    <t>23-035</t>
    <phoneticPr fontId="1"/>
  </si>
  <si>
    <t>津田塾大学 経営企画課内「津田梅子賞」事務局</t>
    <rPh sb="0" eb="2">
      <t>ツダ</t>
    </rPh>
    <rPh sb="2" eb="3">
      <t>ジュク</t>
    </rPh>
    <rPh sb="3" eb="5">
      <t>ダイガク</t>
    </rPh>
    <rPh sb="6" eb="8">
      <t>ケイエイ</t>
    </rPh>
    <rPh sb="8" eb="12">
      <t>キカクカナイ</t>
    </rPh>
    <rPh sb="13" eb="15">
      <t>ツダ</t>
    </rPh>
    <rPh sb="15" eb="17">
      <t>ウメコ</t>
    </rPh>
    <rPh sb="17" eb="18">
      <t>ショウ</t>
    </rPh>
    <rPh sb="19" eb="22">
      <t>ジムキョク</t>
    </rPh>
    <phoneticPr fontId="1"/>
  </si>
  <si>
    <t>第13回 2023年津田梅子賞</t>
    <rPh sb="0" eb="1">
      <t>ダイ</t>
    </rPh>
    <rPh sb="3" eb="4">
      <t>カイ</t>
    </rPh>
    <rPh sb="9" eb="10">
      <t>ネン</t>
    </rPh>
    <rPh sb="10" eb="12">
      <t>ツダ</t>
    </rPh>
    <rPh sb="12" eb="14">
      <t>ウメコ</t>
    </rPh>
    <rPh sb="14" eb="15">
      <t>ショウ</t>
    </rPh>
    <phoneticPr fontId="1"/>
  </si>
  <si>
    <t>【選考対象】
現代社会に顕著な影響を与えた方</t>
    <rPh sb="1" eb="3">
      <t>センコウ</t>
    </rPh>
    <rPh sb="3" eb="5">
      <t>タイショウ</t>
    </rPh>
    <rPh sb="7" eb="9">
      <t>ゲンダイ</t>
    </rPh>
    <rPh sb="9" eb="11">
      <t>シャカイ</t>
    </rPh>
    <rPh sb="12" eb="14">
      <t>ケンチョ</t>
    </rPh>
    <rPh sb="15" eb="17">
      <t>エイキョウ</t>
    </rPh>
    <rPh sb="18" eb="19">
      <t>アタ</t>
    </rPh>
    <rPh sb="21" eb="22">
      <t>カタ</t>
    </rPh>
    <phoneticPr fontId="1"/>
  </si>
  <si>
    <t>10月</t>
    <rPh sb="2" eb="3">
      <t>ガツ</t>
    </rPh>
    <phoneticPr fontId="1"/>
  </si>
  <si>
    <t>発表および贈賞式：10月8日（日）</t>
    <rPh sb="0" eb="2">
      <t>ハッピョウ</t>
    </rPh>
    <rPh sb="5" eb="8">
      <t>ゾウショウシキ</t>
    </rPh>
    <rPh sb="11" eb="12">
      <t>ガツ</t>
    </rPh>
    <rPh sb="13" eb="14">
      <t>ヒ</t>
    </rPh>
    <rPh sb="15" eb="16">
      <t>ヒ</t>
    </rPh>
    <phoneticPr fontId="1"/>
  </si>
  <si>
    <t>https://www.tsuda.ac.jp/aboutus/umeko-award/index.html</t>
    <phoneticPr fontId="1"/>
  </si>
  <si>
    <t>公益財団法人 日本内部監査研究所</t>
    <rPh sb="0" eb="4">
      <t>コウエキザイダン</t>
    </rPh>
    <rPh sb="4" eb="6">
      <t>ホウジン</t>
    </rPh>
    <rPh sb="7" eb="9">
      <t>ニホン</t>
    </rPh>
    <rPh sb="9" eb="11">
      <t>ナイブ</t>
    </rPh>
    <rPh sb="11" eb="13">
      <t>カンサ</t>
    </rPh>
    <rPh sb="13" eb="16">
      <t>ケンキュウショ</t>
    </rPh>
    <phoneticPr fontId="1"/>
  </si>
  <si>
    <t>第3回（2023年度）懸賞論文募集</t>
    <rPh sb="0" eb="1">
      <t>ダイ</t>
    </rPh>
    <rPh sb="2" eb="3">
      <t>カイ</t>
    </rPh>
    <rPh sb="8" eb="10">
      <t>ネンド</t>
    </rPh>
    <rPh sb="11" eb="13">
      <t>ケンショウ</t>
    </rPh>
    <rPh sb="13" eb="15">
      <t>ロンブン</t>
    </rPh>
    <rPh sb="15" eb="17">
      <t>ボシュウ</t>
    </rPh>
    <phoneticPr fontId="1"/>
  </si>
  <si>
    <t>【テーマ】
内部監査は組織体のサステナビリティにいかに貢献できるか</t>
    <rPh sb="6" eb="8">
      <t>ナイブ</t>
    </rPh>
    <rPh sb="8" eb="10">
      <t>カンサ</t>
    </rPh>
    <rPh sb="11" eb="14">
      <t>ソシキタイ</t>
    </rPh>
    <rPh sb="27" eb="29">
      <t>コウケン</t>
    </rPh>
    <phoneticPr fontId="1"/>
  </si>
  <si>
    <t>最優秀賞：300
優秀賞：100
佳　作：50</t>
    <rPh sb="0" eb="3">
      <t>サイユウシュウ</t>
    </rPh>
    <rPh sb="3" eb="4">
      <t>ショウ</t>
    </rPh>
    <rPh sb="9" eb="12">
      <t>ユウシュウショウ</t>
    </rPh>
    <rPh sb="17" eb="18">
      <t>カ</t>
    </rPh>
    <rPh sb="19" eb="20">
      <t>サク</t>
    </rPh>
    <phoneticPr fontId="1"/>
  </si>
  <si>
    <t>2023年度　研究助成</t>
    <rPh sb="4" eb="6">
      <t>ネンド</t>
    </rPh>
    <rPh sb="7" eb="9">
      <t>ケンキュウ</t>
    </rPh>
    <rPh sb="9" eb="11">
      <t>ジョセイ</t>
    </rPh>
    <phoneticPr fontId="1"/>
  </si>
  <si>
    <t>【対象者】
経営学、経済学、法学、情報学等の調査研究に従事している個人
【助成対象課題】
内部監査及び関連諸分野に関する調査研究</t>
    <rPh sb="1" eb="3">
      <t>タイショウ</t>
    </rPh>
    <rPh sb="3" eb="4">
      <t>シャ</t>
    </rPh>
    <rPh sb="6" eb="9">
      <t>ケイエイガク</t>
    </rPh>
    <rPh sb="10" eb="13">
      <t>ケイザイガク</t>
    </rPh>
    <rPh sb="14" eb="16">
      <t>ホウガク</t>
    </rPh>
    <rPh sb="17" eb="20">
      <t>ジョウホウガク</t>
    </rPh>
    <rPh sb="20" eb="21">
      <t>トウ</t>
    </rPh>
    <rPh sb="22" eb="24">
      <t>チョウサ</t>
    </rPh>
    <rPh sb="24" eb="26">
      <t>ケンキュウ</t>
    </rPh>
    <rPh sb="27" eb="29">
      <t>ジュウジ</t>
    </rPh>
    <rPh sb="33" eb="35">
      <t>コジン</t>
    </rPh>
    <rPh sb="38" eb="40">
      <t>ジョセイ</t>
    </rPh>
    <rPh sb="40" eb="42">
      <t>タイショウ</t>
    </rPh>
    <rPh sb="42" eb="44">
      <t>カダイ</t>
    </rPh>
    <rPh sb="46" eb="48">
      <t>ナイブ</t>
    </rPh>
    <rPh sb="48" eb="50">
      <t>カンサ</t>
    </rPh>
    <rPh sb="50" eb="51">
      <t>オヨ</t>
    </rPh>
    <rPh sb="52" eb="54">
      <t>カンレン</t>
    </rPh>
    <rPh sb="54" eb="55">
      <t>ショ</t>
    </rPh>
    <rPh sb="55" eb="57">
      <t>ブンヤ</t>
    </rPh>
    <rPh sb="58" eb="59">
      <t>カン</t>
    </rPh>
    <rPh sb="61" eb="63">
      <t>チョウサ</t>
    </rPh>
    <rPh sb="63" eb="65">
      <t>ケンキュウ</t>
    </rPh>
    <phoneticPr fontId="1"/>
  </si>
  <si>
    <t>12月頃</t>
    <rPh sb="2" eb="3">
      <t>ガツ</t>
    </rPh>
    <rPh sb="3" eb="4">
      <t>コロ</t>
    </rPh>
    <phoneticPr fontId="1"/>
  </si>
  <si>
    <t>https://jiarf.org/wp/</t>
    <phoneticPr fontId="1"/>
  </si>
  <si>
    <t>8月末</t>
    <rPh sb="1" eb="2">
      <t>ガツ</t>
    </rPh>
    <rPh sb="2" eb="3">
      <t>マツ</t>
    </rPh>
    <phoneticPr fontId="1"/>
  </si>
  <si>
    <t>●</t>
    <phoneticPr fontId="1"/>
  </si>
  <si>
    <t>公益財団法人 安田記念医学財団</t>
    <rPh sb="0" eb="4">
      <t>コウエキザイダン</t>
    </rPh>
    <rPh sb="4" eb="6">
      <t>ホウジン</t>
    </rPh>
    <rPh sb="7" eb="9">
      <t>ヤスダ</t>
    </rPh>
    <rPh sb="9" eb="11">
      <t>キネン</t>
    </rPh>
    <rPh sb="11" eb="13">
      <t>イガク</t>
    </rPh>
    <rPh sb="13" eb="15">
      <t>ザイダン</t>
    </rPh>
    <phoneticPr fontId="1"/>
  </si>
  <si>
    <t>癌研究助成等の募集</t>
    <rPh sb="0" eb="1">
      <t>ガン</t>
    </rPh>
    <rPh sb="1" eb="3">
      <t>ケンキュウ</t>
    </rPh>
    <rPh sb="3" eb="5">
      <t>ジョセイ</t>
    </rPh>
    <rPh sb="5" eb="6">
      <t>トウ</t>
    </rPh>
    <rPh sb="7" eb="9">
      <t>ボシュウ</t>
    </rPh>
    <phoneticPr fontId="1"/>
  </si>
  <si>
    <t xml:space="preserve">【助成の種類】
①安田医学賞
②癌研究助成
③若手癌研究助成
④癌看護研究助成
⑤海外研究助成
</t>
    <rPh sb="1" eb="3">
      <t>ジョセイ</t>
    </rPh>
    <rPh sb="4" eb="6">
      <t>シュルイ</t>
    </rPh>
    <rPh sb="9" eb="11">
      <t>ヤスダ</t>
    </rPh>
    <rPh sb="11" eb="14">
      <t>イガクショウ</t>
    </rPh>
    <rPh sb="16" eb="17">
      <t>ガン</t>
    </rPh>
    <rPh sb="17" eb="19">
      <t>ケンキュウ</t>
    </rPh>
    <rPh sb="19" eb="21">
      <t>ジョセイ</t>
    </rPh>
    <rPh sb="23" eb="25">
      <t>ワカテ</t>
    </rPh>
    <rPh sb="25" eb="26">
      <t>ガン</t>
    </rPh>
    <rPh sb="26" eb="28">
      <t>ケンキュウ</t>
    </rPh>
    <rPh sb="28" eb="30">
      <t>ジョセイ</t>
    </rPh>
    <rPh sb="32" eb="33">
      <t>ガン</t>
    </rPh>
    <rPh sb="33" eb="35">
      <t>カンゴ</t>
    </rPh>
    <rPh sb="35" eb="37">
      <t>ケンキュウ</t>
    </rPh>
    <rPh sb="37" eb="39">
      <t>ジョセイ</t>
    </rPh>
    <rPh sb="41" eb="43">
      <t>カイガイ</t>
    </rPh>
    <rPh sb="43" eb="45">
      <t>ケンキュウ</t>
    </rPh>
    <rPh sb="45" eb="47">
      <t>ジョセイ</t>
    </rPh>
    <phoneticPr fontId="1"/>
  </si>
  <si>
    <t xml:space="preserve">①10,000
②2,000
③1,000
④1,000(1件）
　　500（8件以内）
⑤1,500
</t>
    <rPh sb="30" eb="31">
      <t>ケン</t>
    </rPh>
    <rPh sb="40" eb="41">
      <t>ケン</t>
    </rPh>
    <rPh sb="41" eb="43">
      <t>イナイ</t>
    </rPh>
    <phoneticPr fontId="1"/>
  </si>
  <si>
    <t>③若手癌研究助成は応募年度の8月1日時点において満40歳以下</t>
    <rPh sb="1" eb="3">
      <t>ワカテ</t>
    </rPh>
    <rPh sb="3" eb="4">
      <t>ガン</t>
    </rPh>
    <rPh sb="4" eb="6">
      <t>ケンキュウ</t>
    </rPh>
    <rPh sb="6" eb="8">
      <t>ジョセイ</t>
    </rPh>
    <rPh sb="9" eb="11">
      <t>オウボ</t>
    </rPh>
    <rPh sb="11" eb="13">
      <t>ネンド</t>
    </rPh>
    <rPh sb="15" eb="16">
      <t>ガツ</t>
    </rPh>
    <rPh sb="17" eb="18">
      <t>ヒ</t>
    </rPh>
    <rPh sb="18" eb="20">
      <t>ジテン</t>
    </rPh>
    <rPh sb="24" eb="25">
      <t>マン</t>
    </rPh>
    <rPh sb="27" eb="28">
      <t>サイ</t>
    </rPh>
    <rPh sb="28" eb="30">
      <t>イカ</t>
    </rPh>
    <phoneticPr fontId="1"/>
  </si>
  <si>
    <t>10月中</t>
    <rPh sb="2" eb="3">
      <t>ガツ</t>
    </rPh>
    <rPh sb="3" eb="4">
      <t>チュウ</t>
    </rPh>
    <phoneticPr fontId="1"/>
  </si>
  <si>
    <t>http://www.yasuda-mf.or.jp/josei_oubo.html</t>
    <phoneticPr fontId="1"/>
  </si>
  <si>
    <t>公益財団法人 在宅医療助成 勇美記念財団</t>
    <rPh sb="0" eb="4">
      <t>コウエキザイダン</t>
    </rPh>
    <rPh sb="4" eb="6">
      <t>ホウジン</t>
    </rPh>
    <rPh sb="7" eb="9">
      <t>ザイタク</t>
    </rPh>
    <rPh sb="9" eb="11">
      <t>イリョウ</t>
    </rPh>
    <rPh sb="11" eb="13">
      <t>ジョセイ</t>
    </rPh>
    <rPh sb="14" eb="15">
      <t>ユウ</t>
    </rPh>
    <rPh sb="15" eb="16">
      <t>ミ</t>
    </rPh>
    <rPh sb="16" eb="18">
      <t>キネン</t>
    </rPh>
    <rPh sb="18" eb="20">
      <t>ザイダン</t>
    </rPh>
    <phoneticPr fontId="1"/>
  </si>
  <si>
    <t>2023年度【前期】公募助成事業</t>
    <rPh sb="4" eb="6">
      <t>ネンド</t>
    </rPh>
    <rPh sb="7" eb="9">
      <t>ゼンキ</t>
    </rPh>
    <rPh sb="10" eb="12">
      <t>コウボ</t>
    </rPh>
    <rPh sb="12" eb="14">
      <t>ジョセイ</t>
    </rPh>
    <rPh sb="14" eb="16">
      <t>ジギョウ</t>
    </rPh>
    <phoneticPr fontId="1"/>
  </si>
  <si>
    <t>一般公募
在宅医療等推進のための調査研究等への助成</t>
    <rPh sb="0" eb="2">
      <t>イッパン</t>
    </rPh>
    <rPh sb="2" eb="4">
      <t>コウボ</t>
    </rPh>
    <rPh sb="5" eb="7">
      <t>ザイタク</t>
    </rPh>
    <rPh sb="7" eb="9">
      <t>イリョウ</t>
    </rPh>
    <rPh sb="9" eb="10">
      <t>トウ</t>
    </rPh>
    <rPh sb="10" eb="12">
      <t>スイシン</t>
    </rPh>
    <rPh sb="16" eb="18">
      <t>チョウサ</t>
    </rPh>
    <rPh sb="18" eb="20">
      <t>ケンキュウ</t>
    </rPh>
    <rPh sb="20" eb="21">
      <t>トウ</t>
    </rPh>
    <rPh sb="23" eb="25">
      <t>ジョセイ</t>
    </rPh>
    <phoneticPr fontId="1"/>
  </si>
  <si>
    <t>市民の集い開催への助成
【テーマ】
①ＡＣＰ（アドバンス・ケア・プランニング）
②在宅における看取りについて
③その他</t>
    <rPh sb="0" eb="2">
      <t>シミン</t>
    </rPh>
    <rPh sb="3" eb="4">
      <t>ツド</t>
    </rPh>
    <rPh sb="5" eb="7">
      <t>カイサイ</t>
    </rPh>
    <rPh sb="9" eb="11">
      <t>ジョセイ</t>
    </rPh>
    <rPh sb="41" eb="43">
      <t>ザイタク</t>
    </rPh>
    <rPh sb="47" eb="49">
      <t>ミト</t>
    </rPh>
    <rPh sb="58" eb="59">
      <t>タ</t>
    </rPh>
    <phoneticPr fontId="1"/>
  </si>
  <si>
    <t>在宅医療推進のための多職種連携研修会への助成
※必須条件
①開催地域は申請者の地元地域
②同一地域の多職種の参加
③参加費無料</t>
    <rPh sb="0" eb="2">
      <t>ザイタク</t>
    </rPh>
    <rPh sb="2" eb="4">
      <t>イリョウ</t>
    </rPh>
    <rPh sb="4" eb="6">
      <t>スイシン</t>
    </rPh>
    <rPh sb="10" eb="13">
      <t>タショクシュ</t>
    </rPh>
    <rPh sb="13" eb="15">
      <t>レンケイ</t>
    </rPh>
    <rPh sb="15" eb="18">
      <t>ケンシュウカイ</t>
    </rPh>
    <rPh sb="20" eb="22">
      <t>ジョセイ</t>
    </rPh>
    <rPh sb="24" eb="26">
      <t>ヒッス</t>
    </rPh>
    <rPh sb="26" eb="28">
      <t>ジョウケン</t>
    </rPh>
    <rPh sb="30" eb="32">
      <t>カイサイ</t>
    </rPh>
    <rPh sb="32" eb="34">
      <t>チイキ</t>
    </rPh>
    <rPh sb="35" eb="38">
      <t>シンセイシャ</t>
    </rPh>
    <rPh sb="39" eb="41">
      <t>ジモト</t>
    </rPh>
    <rPh sb="41" eb="43">
      <t>チイキ</t>
    </rPh>
    <rPh sb="45" eb="47">
      <t>ドウイチ</t>
    </rPh>
    <rPh sb="47" eb="49">
      <t>チイキ</t>
    </rPh>
    <rPh sb="50" eb="53">
      <t>タショクシュ</t>
    </rPh>
    <rPh sb="54" eb="56">
      <t>サンカ</t>
    </rPh>
    <rPh sb="58" eb="61">
      <t>サンカヒ</t>
    </rPh>
    <rPh sb="61" eb="63">
      <t>ムリョウ</t>
    </rPh>
    <phoneticPr fontId="1"/>
  </si>
  <si>
    <t>https://www.yuumi.or.jp/jyosei/</t>
  </si>
  <si>
    <t>公益財団法人 中外創薬科学財団</t>
    <rPh sb="0" eb="4">
      <t>コウエキザイダン</t>
    </rPh>
    <rPh sb="4" eb="6">
      <t>ホウジン</t>
    </rPh>
    <rPh sb="7" eb="9">
      <t>チュウガイ</t>
    </rPh>
    <rPh sb="9" eb="11">
      <t>ソウヤク</t>
    </rPh>
    <rPh sb="11" eb="13">
      <t>カガク</t>
    </rPh>
    <rPh sb="13" eb="15">
      <t>ザイダン</t>
    </rPh>
    <phoneticPr fontId="1"/>
  </si>
  <si>
    <t>2023年度　研究助成金Ⅰ</t>
    <rPh sb="4" eb="6">
      <t>ネンド</t>
    </rPh>
    <rPh sb="11" eb="12">
      <t>キン</t>
    </rPh>
    <phoneticPr fontId="1"/>
  </si>
  <si>
    <t xml:space="preserve">
【研究テーマ】
(1)化学あるいは物理学を基盤とした創薬及び創薬関連研究
(2)生物学あるいは基礎医学を基盤とした基礎及び応用研究
(3)臨床医学を基盤とした研究
(4)がんに関する基礎及び応用研究
</t>
    <rPh sb="2" eb="4">
      <t>ケンキュウ</t>
    </rPh>
    <rPh sb="12" eb="14">
      <t>カガク</t>
    </rPh>
    <rPh sb="18" eb="21">
      <t>ブツリガク</t>
    </rPh>
    <rPh sb="22" eb="24">
      <t>キバン</t>
    </rPh>
    <rPh sb="27" eb="29">
      <t>ソウヤク</t>
    </rPh>
    <rPh sb="29" eb="30">
      <t>オヨ</t>
    </rPh>
    <rPh sb="31" eb="33">
      <t>ソウヤク</t>
    </rPh>
    <rPh sb="33" eb="35">
      <t>カンレン</t>
    </rPh>
    <rPh sb="35" eb="37">
      <t>ケンキュウ</t>
    </rPh>
    <rPh sb="41" eb="43">
      <t>セイブツ</t>
    </rPh>
    <rPh sb="43" eb="44">
      <t>ガク</t>
    </rPh>
    <rPh sb="48" eb="50">
      <t>キソ</t>
    </rPh>
    <rPh sb="50" eb="52">
      <t>イガク</t>
    </rPh>
    <rPh sb="53" eb="55">
      <t>キバン</t>
    </rPh>
    <rPh sb="58" eb="60">
      <t>キソ</t>
    </rPh>
    <rPh sb="60" eb="61">
      <t>オヨ</t>
    </rPh>
    <rPh sb="62" eb="64">
      <t>オウヨウ</t>
    </rPh>
    <rPh sb="64" eb="66">
      <t>ケンキュウ</t>
    </rPh>
    <rPh sb="70" eb="72">
      <t>リンショウ</t>
    </rPh>
    <rPh sb="72" eb="74">
      <t>イガク</t>
    </rPh>
    <rPh sb="75" eb="77">
      <t>キバン</t>
    </rPh>
    <rPh sb="80" eb="82">
      <t>ケンキュウ</t>
    </rPh>
    <rPh sb="89" eb="90">
      <t>カン</t>
    </rPh>
    <rPh sb="92" eb="94">
      <t>キソ</t>
    </rPh>
    <rPh sb="94" eb="95">
      <t>オヨ</t>
    </rPh>
    <rPh sb="96" eb="98">
      <t>オウヨウ</t>
    </rPh>
    <rPh sb="98" eb="100">
      <t>ケンキュウ</t>
    </rPh>
    <phoneticPr fontId="1"/>
  </si>
  <si>
    <t>12月下旬</t>
    <rPh sb="2" eb="3">
      <t>ガツ</t>
    </rPh>
    <rPh sb="3" eb="5">
      <t>ゲジュン</t>
    </rPh>
    <phoneticPr fontId="1"/>
  </si>
  <si>
    <t>2023年度　研究助成金Ⅱ</t>
    <rPh sb="4" eb="6">
      <t>ネンド</t>
    </rPh>
    <rPh sb="11" eb="12">
      <t>キン</t>
    </rPh>
    <phoneticPr fontId="1"/>
  </si>
  <si>
    <t>40歳以下の研究者</t>
    <rPh sb="2" eb="3">
      <t>サイ</t>
    </rPh>
    <rPh sb="3" eb="5">
      <t>イカ</t>
    </rPh>
    <rPh sb="6" eb="9">
      <t>ケンキュウシャ</t>
    </rPh>
    <phoneticPr fontId="1"/>
  </si>
  <si>
    <t>同上</t>
    <rPh sb="0" eb="2">
      <t>ドウジョウ</t>
    </rPh>
    <phoneticPr fontId="1"/>
  </si>
  <si>
    <t>2023年度　特別研究助成金</t>
    <rPh sb="4" eb="6">
      <t>ネンド</t>
    </rPh>
    <rPh sb="7" eb="9">
      <t>トクベツ</t>
    </rPh>
    <rPh sb="9" eb="11">
      <t>ケンキュウ</t>
    </rPh>
    <rPh sb="11" eb="14">
      <t>ジョセイキン</t>
    </rPh>
    <phoneticPr fontId="1"/>
  </si>
  <si>
    <t>45歳以下の女性研究者</t>
    <rPh sb="2" eb="5">
      <t>サイイカ</t>
    </rPh>
    <rPh sb="6" eb="8">
      <t>ジョセイ</t>
    </rPh>
    <rPh sb="8" eb="11">
      <t>ケンキュウシャ</t>
    </rPh>
    <phoneticPr fontId="1"/>
  </si>
  <si>
    <t>【研究テーマ】
(1)創薬並びに生命科学に関する基礎あるいは応用研究において現時点で独創かつ先進的研究</t>
    <rPh sb="11" eb="13">
      <t>ソウヤク</t>
    </rPh>
    <rPh sb="13" eb="14">
      <t>ナラ</t>
    </rPh>
    <rPh sb="16" eb="18">
      <t>セイメイ</t>
    </rPh>
    <rPh sb="18" eb="20">
      <t>カガク</t>
    </rPh>
    <rPh sb="21" eb="22">
      <t>カン</t>
    </rPh>
    <rPh sb="24" eb="26">
      <t>キソ</t>
    </rPh>
    <rPh sb="30" eb="32">
      <t>オウヨウ</t>
    </rPh>
    <rPh sb="32" eb="34">
      <t>ケンキュウ</t>
    </rPh>
    <rPh sb="38" eb="41">
      <t>ゲンジテン</t>
    </rPh>
    <rPh sb="42" eb="44">
      <t>ドクソウ</t>
    </rPh>
    <rPh sb="46" eb="49">
      <t>センシンテキ</t>
    </rPh>
    <rPh sb="49" eb="51">
      <t>ケンキュウ</t>
    </rPh>
    <phoneticPr fontId="1"/>
  </si>
  <si>
    <t>2023年度　海外派遣補助金</t>
    <rPh sb="4" eb="6">
      <t>ネンド</t>
    </rPh>
    <rPh sb="7" eb="9">
      <t>カイガイ</t>
    </rPh>
    <rPh sb="9" eb="11">
      <t>ハケン</t>
    </rPh>
    <rPh sb="11" eb="14">
      <t>ホジョキン</t>
    </rPh>
    <phoneticPr fontId="1"/>
  </si>
  <si>
    <t>①2023年度後半期（10月～3月）に開催予定の会議に対して
②2024年度前半期（4月～9月）に開催予定の会議に対して</t>
    <rPh sb="5" eb="7">
      <t>ネンド</t>
    </rPh>
    <rPh sb="7" eb="10">
      <t>コウハンキ</t>
    </rPh>
    <rPh sb="13" eb="14">
      <t>ガツ</t>
    </rPh>
    <rPh sb="16" eb="17">
      <t>ガツ</t>
    </rPh>
    <rPh sb="19" eb="21">
      <t>カイサイ</t>
    </rPh>
    <rPh sb="21" eb="23">
      <t>ヨテイ</t>
    </rPh>
    <rPh sb="24" eb="26">
      <t>カイギ</t>
    </rPh>
    <rPh sb="27" eb="28">
      <t>タイ</t>
    </rPh>
    <rPh sb="38" eb="39">
      <t>マエ</t>
    </rPh>
    <phoneticPr fontId="1"/>
  </si>
  <si>
    <t>①2023/5/1
②2023/11/1</t>
    <phoneticPr fontId="1"/>
  </si>
  <si>
    <t>①2023/6/1
②2023/12/1</t>
    <phoneticPr fontId="1"/>
  </si>
  <si>
    <t>①2023年6月15日
②2023年12月15日</t>
    <rPh sb="5" eb="6">
      <t>ネン</t>
    </rPh>
    <rPh sb="7" eb="8">
      <t>ガツ</t>
    </rPh>
    <rPh sb="10" eb="11">
      <t>ヒ</t>
    </rPh>
    <rPh sb="17" eb="18">
      <t>ネン</t>
    </rPh>
    <rPh sb="20" eb="21">
      <t>ガツ</t>
    </rPh>
    <rPh sb="23" eb="24">
      <t>ヒ</t>
    </rPh>
    <phoneticPr fontId="1"/>
  </si>
  <si>
    <t>①2023年9月
②2024年3月</t>
    <rPh sb="5" eb="6">
      <t>ネン</t>
    </rPh>
    <rPh sb="7" eb="8">
      <t>ガツ</t>
    </rPh>
    <rPh sb="14" eb="15">
      <t>ネン</t>
    </rPh>
    <rPh sb="16" eb="17">
      <t>ガツ</t>
    </rPh>
    <phoneticPr fontId="1"/>
  </si>
  <si>
    <t>受付中</t>
    <phoneticPr fontId="1"/>
  </si>
  <si>
    <t>2023年度　海外招聘補助金</t>
    <rPh sb="4" eb="6">
      <t>ネンド</t>
    </rPh>
    <rPh sb="7" eb="9">
      <t>カイガイ</t>
    </rPh>
    <rPh sb="9" eb="11">
      <t>ショウヘイ</t>
    </rPh>
    <rPh sb="11" eb="14">
      <t>ホジョキン</t>
    </rPh>
    <phoneticPr fontId="1"/>
  </si>
  <si>
    <t>2023年度　海外留学助成金</t>
    <rPh sb="4" eb="6">
      <t>ネンド</t>
    </rPh>
    <rPh sb="7" eb="9">
      <t>カイガイ</t>
    </rPh>
    <rPh sb="9" eb="11">
      <t>リュウガク</t>
    </rPh>
    <rPh sb="11" eb="14">
      <t>ジョセイキン</t>
    </rPh>
    <phoneticPr fontId="1"/>
  </si>
  <si>
    <t>35歳以下の研究者</t>
    <rPh sb="2" eb="3">
      <t>サイ</t>
    </rPh>
    <rPh sb="3" eb="5">
      <t>イカ</t>
    </rPh>
    <rPh sb="6" eb="9">
      <t>ケンキュウシャ</t>
    </rPh>
    <phoneticPr fontId="1"/>
  </si>
  <si>
    <t xml:space="preserve">
【研究テーマ】
(1)生命科学研究：がん、循環器疾患、老衰、呼吸器疾患、認知症を中心にその病態バイオロジーの解明、理解に関わる研究
(2)創薬基盤研究：革新的創薬に必要な基幹技術（有機化学合成、スクリーニング技術、ＡＩ創薬、マイクロバイオーム創薬などの新規技術を含む）に関する研究
(3)創薬応用研究：基礎から臨床に至るトランスレーショナルな研究や薬物の作用機序や動態を研究し、革新的治療法を確立するための研究
</t>
    <rPh sb="2" eb="4">
      <t>ケンキュウ</t>
    </rPh>
    <rPh sb="12" eb="14">
      <t>セイメイ</t>
    </rPh>
    <rPh sb="14" eb="16">
      <t>カガク</t>
    </rPh>
    <rPh sb="16" eb="18">
      <t>ケンキュウ</t>
    </rPh>
    <rPh sb="22" eb="25">
      <t>ジュンカンキ</t>
    </rPh>
    <rPh sb="25" eb="27">
      <t>シッカン</t>
    </rPh>
    <rPh sb="28" eb="30">
      <t>ロウスイ</t>
    </rPh>
    <rPh sb="31" eb="34">
      <t>コキュウキ</t>
    </rPh>
    <rPh sb="34" eb="36">
      <t>シッカン</t>
    </rPh>
    <rPh sb="37" eb="40">
      <t>ニンチショウ</t>
    </rPh>
    <rPh sb="41" eb="43">
      <t>チュウシン</t>
    </rPh>
    <rPh sb="46" eb="48">
      <t>ビョウタイ</t>
    </rPh>
    <rPh sb="55" eb="57">
      <t>カイメイ</t>
    </rPh>
    <rPh sb="58" eb="60">
      <t>リカイ</t>
    </rPh>
    <rPh sb="61" eb="62">
      <t>カカ</t>
    </rPh>
    <rPh sb="64" eb="66">
      <t>ケンキュウ</t>
    </rPh>
    <rPh sb="71" eb="73">
      <t>ソウヤク</t>
    </rPh>
    <rPh sb="73" eb="75">
      <t>キバン</t>
    </rPh>
    <rPh sb="75" eb="77">
      <t>ケンキュウ</t>
    </rPh>
    <rPh sb="78" eb="81">
      <t>カクシンテキ</t>
    </rPh>
    <rPh sb="81" eb="83">
      <t>ソウヤク</t>
    </rPh>
    <rPh sb="84" eb="86">
      <t>ヒツヨウ</t>
    </rPh>
    <rPh sb="87" eb="89">
      <t>キカン</t>
    </rPh>
    <rPh sb="89" eb="91">
      <t>ギジュツ</t>
    </rPh>
    <rPh sb="92" eb="94">
      <t>ユウキ</t>
    </rPh>
    <rPh sb="94" eb="96">
      <t>カガク</t>
    </rPh>
    <rPh sb="96" eb="98">
      <t>ゴウセイ</t>
    </rPh>
    <rPh sb="106" eb="108">
      <t>ギジュツ</t>
    </rPh>
    <rPh sb="111" eb="113">
      <t>ソウヤク</t>
    </rPh>
    <rPh sb="123" eb="125">
      <t>ソウヤク</t>
    </rPh>
    <rPh sb="128" eb="130">
      <t>シンキ</t>
    </rPh>
    <rPh sb="130" eb="132">
      <t>ギジュツ</t>
    </rPh>
    <rPh sb="133" eb="134">
      <t>フク</t>
    </rPh>
    <rPh sb="137" eb="138">
      <t>カン</t>
    </rPh>
    <rPh sb="140" eb="142">
      <t>ケンキュウ</t>
    </rPh>
    <rPh sb="147" eb="149">
      <t>ソウヤク</t>
    </rPh>
    <rPh sb="149" eb="151">
      <t>オウヨウ</t>
    </rPh>
    <rPh sb="151" eb="153">
      <t>ケンキュウ</t>
    </rPh>
    <rPh sb="154" eb="156">
      <t>キソ</t>
    </rPh>
    <rPh sb="158" eb="160">
      <t>リンショウ</t>
    </rPh>
    <rPh sb="161" eb="162">
      <t>イタル</t>
    </rPh>
    <rPh sb="174" eb="176">
      <t>ケンキュウ</t>
    </rPh>
    <rPh sb="177" eb="179">
      <t>ヤクブツ</t>
    </rPh>
    <rPh sb="180" eb="182">
      <t>サヨウ</t>
    </rPh>
    <rPh sb="182" eb="184">
      <t>キジョ</t>
    </rPh>
    <rPh sb="185" eb="187">
      <t>ドウタイ</t>
    </rPh>
    <rPh sb="188" eb="190">
      <t>ケンキュウ</t>
    </rPh>
    <rPh sb="192" eb="195">
      <t>カクシンテキ</t>
    </rPh>
    <rPh sb="195" eb="198">
      <t>チリョウホウ</t>
    </rPh>
    <rPh sb="199" eb="201">
      <t>カクリツ</t>
    </rPh>
    <rPh sb="206" eb="208">
      <t>ケンキュウ</t>
    </rPh>
    <phoneticPr fontId="1"/>
  </si>
  <si>
    <t>滞在費：4,500</t>
    <rPh sb="0" eb="3">
      <t>タイザイヒ</t>
    </rPh>
    <phoneticPr fontId="1"/>
  </si>
  <si>
    <t>石館・上野賞</t>
    <rPh sb="0" eb="2">
      <t>イシダテ</t>
    </rPh>
    <rPh sb="3" eb="5">
      <t>ウエノ</t>
    </rPh>
    <rPh sb="5" eb="6">
      <t>ショウ</t>
    </rPh>
    <phoneticPr fontId="1"/>
  </si>
  <si>
    <t>申請時に45歳以下の研究者</t>
    <rPh sb="0" eb="3">
      <t>シンセイジ</t>
    </rPh>
    <rPh sb="6" eb="7">
      <t>サイ</t>
    </rPh>
    <rPh sb="7" eb="9">
      <t>イカ</t>
    </rPh>
    <rPh sb="10" eb="13">
      <t>ケンキュウシャ</t>
    </rPh>
    <phoneticPr fontId="1"/>
  </si>
  <si>
    <t>9月頃</t>
    <rPh sb="1" eb="2">
      <t>ガツ</t>
    </rPh>
    <rPh sb="2" eb="3">
      <t>コロ</t>
    </rPh>
    <phoneticPr fontId="1"/>
  </si>
  <si>
    <t>23-036</t>
    <phoneticPr fontId="1"/>
  </si>
  <si>
    <t>23-037</t>
    <phoneticPr fontId="1"/>
  </si>
  <si>
    <t>23-038</t>
    <phoneticPr fontId="1"/>
  </si>
  <si>
    <t>23-039</t>
    <phoneticPr fontId="1"/>
  </si>
  <si>
    <t>公益財団法人 新生代研究所</t>
    <rPh sb="0" eb="4">
      <t>コウエキザイダン</t>
    </rPh>
    <rPh sb="4" eb="6">
      <t>ホウジン</t>
    </rPh>
    <rPh sb="7" eb="10">
      <t>シンセイダイ</t>
    </rPh>
    <rPh sb="10" eb="13">
      <t>ケンキュウジョ</t>
    </rPh>
    <phoneticPr fontId="1"/>
  </si>
  <si>
    <t>ATI研究助成　2023年度募集</t>
    <rPh sb="3" eb="5">
      <t>ケンキュウ</t>
    </rPh>
    <rPh sb="5" eb="7">
      <t>ジョセイ</t>
    </rPh>
    <rPh sb="12" eb="14">
      <t>ネンド</t>
    </rPh>
    <rPh sb="14" eb="16">
      <t>ボシュウ</t>
    </rPh>
    <phoneticPr fontId="1"/>
  </si>
  <si>
    <t>【対象研究領域】
「ナノサイエンス」を統一テーマとし、生体単分子計測など、バイオナノサイエンスも対象</t>
    <rPh sb="1" eb="3">
      <t>タイショウ</t>
    </rPh>
    <rPh sb="3" eb="5">
      <t>ケンキュウ</t>
    </rPh>
    <rPh sb="5" eb="7">
      <t>リョウイキ</t>
    </rPh>
    <rPh sb="19" eb="21">
      <t>トウイツ</t>
    </rPh>
    <rPh sb="27" eb="29">
      <t>セイタイ</t>
    </rPh>
    <rPh sb="29" eb="32">
      <t>タンブンシ</t>
    </rPh>
    <rPh sb="32" eb="34">
      <t>ケイソク</t>
    </rPh>
    <rPh sb="48" eb="50">
      <t>タイショウ</t>
    </rPh>
    <phoneticPr fontId="1"/>
  </si>
  <si>
    <t>9/30時点で満35歳以下</t>
    <rPh sb="4" eb="6">
      <t>ジテン</t>
    </rPh>
    <rPh sb="7" eb="8">
      <t>マン</t>
    </rPh>
    <rPh sb="10" eb="11">
      <t>サイ</t>
    </rPh>
    <rPh sb="11" eb="13">
      <t>イカ</t>
    </rPh>
    <phoneticPr fontId="1"/>
  </si>
  <si>
    <t>9月下旬</t>
    <rPh sb="1" eb="2">
      <t>ガツ</t>
    </rPh>
    <rPh sb="2" eb="4">
      <t>ゲジュン</t>
    </rPh>
    <phoneticPr fontId="1"/>
  </si>
  <si>
    <t>●</t>
    <phoneticPr fontId="1"/>
  </si>
  <si>
    <t>23-040</t>
    <phoneticPr fontId="1"/>
  </si>
  <si>
    <t>https://c-finds.com/business/grant/</t>
    <phoneticPr fontId="1"/>
  </si>
  <si>
    <t>http://www.ati.or.jp/</t>
  </si>
  <si>
    <t>23-041</t>
    <phoneticPr fontId="1"/>
  </si>
  <si>
    <t>公益財団法人 ファイザーヘルスリサーチ振興財団</t>
    <rPh sb="0" eb="6">
      <t>コウエキザイダンホウジン</t>
    </rPh>
    <rPh sb="19" eb="21">
      <t>シンコウ</t>
    </rPh>
    <rPh sb="21" eb="23">
      <t>ザイダン</t>
    </rPh>
    <phoneticPr fontId="1"/>
  </si>
  <si>
    <t>第32回国際共同研究助成</t>
    <rPh sb="0" eb="1">
      <t>ダイ</t>
    </rPh>
    <rPh sb="3" eb="4">
      <t>カイ</t>
    </rPh>
    <rPh sb="4" eb="6">
      <t>コクサイ</t>
    </rPh>
    <rPh sb="6" eb="8">
      <t>キョウドウ</t>
    </rPh>
    <rPh sb="8" eb="10">
      <t>ケンキュウ</t>
    </rPh>
    <rPh sb="10" eb="12">
      <t>ジョセイ</t>
    </rPh>
    <phoneticPr fontId="1"/>
  </si>
  <si>
    <t>【助成対象】
①制度・政策に関する研究
②医療経済に関する研究
③保健医療の評価に関する研究
④保健医療サービスに関する研究
⑤保健医療資源の開発に関する研究
⑥医療哲学・医療倫理に関する研究</t>
    <rPh sb="1" eb="3">
      <t>ジョセイ</t>
    </rPh>
    <rPh sb="3" eb="5">
      <t>タイショウ</t>
    </rPh>
    <rPh sb="8" eb="10">
      <t>セイド</t>
    </rPh>
    <rPh sb="11" eb="13">
      <t>セイサク</t>
    </rPh>
    <rPh sb="14" eb="15">
      <t>カン</t>
    </rPh>
    <rPh sb="17" eb="19">
      <t>ケンキュウ</t>
    </rPh>
    <rPh sb="21" eb="25">
      <t>イリョウケイザイ</t>
    </rPh>
    <rPh sb="26" eb="27">
      <t>カン</t>
    </rPh>
    <rPh sb="29" eb="31">
      <t>ケンキュウ</t>
    </rPh>
    <rPh sb="33" eb="37">
      <t>ホケンイリョウ</t>
    </rPh>
    <rPh sb="38" eb="40">
      <t>ヒョウカ</t>
    </rPh>
    <rPh sb="41" eb="42">
      <t>カン</t>
    </rPh>
    <rPh sb="44" eb="46">
      <t>ケンキュウ</t>
    </rPh>
    <rPh sb="48" eb="50">
      <t>ホケン</t>
    </rPh>
    <rPh sb="50" eb="52">
      <t>イリョウ</t>
    </rPh>
    <rPh sb="57" eb="58">
      <t>カン</t>
    </rPh>
    <rPh sb="60" eb="62">
      <t>ケンキュウ</t>
    </rPh>
    <rPh sb="64" eb="66">
      <t>ホケン</t>
    </rPh>
    <rPh sb="66" eb="68">
      <t>イリョウ</t>
    </rPh>
    <rPh sb="68" eb="70">
      <t>シゲン</t>
    </rPh>
    <rPh sb="71" eb="73">
      <t>カイハツ</t>
    </rPh>
    <rPh sb="74" eb="75">
      <t>カン</t>
    </rPh>
    <rPh sb="77" eb="79">
      <t>ケンキュウ</t>
    </rPh>
    <rPh sb="81" eb="83">
      <t>イリョウ</t>
    </rPh>
    <rPh sb="83" eb="85">
      <t>テツガク</t>
    </rPh>
    <rPh sb="86" eb="88">
      <t>イリョウ</t>
    </rPh>
    <rPh sb="88" eb="90">
      <t>リンリ</t>
    </rPh>
    <rPh sb="91" eb="92">
      <t>カン</t>
    </rPh>
    <rPh sb="94" eb="96">
      <t>ケンキュウ</t>
    </rPh>
    <phoneticPr fontId="1"/>
  </si>
  <si>
    <t>推薦</t>
    <rPh sb="0" eb="2">
      <t>スイセン</t>
    </rPh>
    <phoneticPr fontId="1"/>
  </si>
  <si>
    <t>-</t>
    <phoneticPr fontId="1"/>
  </si>
  <si>
    <t>10月下旬</t>
    <rPh sb="2" eb="3">
      <t>ガツ</t>
    </rPh>
    <rPh sb="3" eb="5">
      <t>ゲジュン</t>
    </rPh>
    <phoneticPr fontId="1"/>
  </si>
  <si>
    <t>https://www.health-research.or.jp/</t>
    <phoneticPr fontId="1"/>
  </si>
  <si>
    <t>23-042</t>
    <phoneticPr fontId="1"/>
  </si>
  <si>
    <t>一般財団法人 医療経済研究・社会保険福祉協会</t>
    <rPh sb="0" eb="6">
      <t>イッパンザイダンホウジン</t>
    </rPh>
    <rPh sb="7" eb="9">
      <t>イリョウ</t>
    </rPh>
    <rPh sb="9" eb="11">
      <t>ケイザイ</t>
    </rPh>
    <rPh sb="11" eb="13">
      <t>ケンキュウ</t>
    </rPh>
    <rPh sb="14" eb="16">
      <t>シャカイ</t>
    </rPh>
    <rPh sb="16" eb="18">
      <t>ホケン</t>
    </rPh>
    <rPh sb="18" eb="20">
      <t>フクシ</t>
    </rPh>
    <rPh sb="20" eb="22">
      <t>キョウカイ</t>
    </rPh>
    <phoneticPr fontId="1"/>
  </si>
  <si>
    <t>医療経済研究機構 2023年度（第27回）研究助成　若手研究者育成研究助成</t>
    <rPh sb="0" eb="2">
      <t>イリョウ</t>
    </rPh>
    <rPh sb="2" eb="4">
      <t>ケイザイ</t>
    </rPh>
    <rPh sb="4" eb="6">
      <t>ケンキュウ</t>
    </rPh>
    <rPh sb="6" eb="8">
      <t>キコウ</t>
    </rPh>
    <rPh sb="13" eb="14">
      <t>ネン</t>
    </rPh>
    <rPh sb="14" eb="15">
      <t>ド</t>
    </rPh>
    <rPh sb="16" eb="17">
      <t>ダイ</t>
    </rPh>
    <rPh sb="19" eb="20">
      <t>カイ</t>
    </rPh>
    <rPh sb="21" eb="23">
      <t>ケンキュウ</t>
    </rPh>
    <rPh sb="23" eb="25">
      <t>ジョセイ</t>
    </rPh>
    <rPh sb="26" eb="28">
      <t>ワカテ</t>
    </rPh>
    <rPh sb="28" eb="30">
      <t>ケンキュウ</t>
    </rPh>
    <rPh sb="30" eb="31">
      <t>シャ</t>
    </rPh>
    <rPh sb="31" eb="33">
      <t>イクセイ</t>
    </rPh>
    <rPh sb="33" eb="35">
      <t>ケンキュウ</t>
    </rPh>
    <rPh sb="35" eb="37">
      <t>ジョセイ</t>
    </rPh>
    <phoneticPr fontId="1"/>
  </si>
  <si>
    <t>https://www.ihep.jp/grant/</t>
  </si>
  <si>
    <t>500～1,000</t>
    <phoneticPr fontId="1"/>
  </si>
  <si>
    <t>40歳以下（2023年4月1日現在）</t>
    <rPh sb="2" eb="3">
      <t>サイ</t>
    </rPh>
    <rPh sb="3" eb="5">
      <t>イカ</t>
    </rPh>
    <rPh sb="10" eb="11">
      <t>ネン</t>
    </rPh>
    <rPh sb="12" eb="13">
      <t>ガツ</t>
    </rPh>
    <rPh sb="14" eb="15">
      <t>ヒ</t>
    </rPh>
    <rPh sb="15" eb="17">
      <t>ゲンザイ</t>
    </rPh>
    <phoneticPr fontId="1"/>
  </si>
  <si>
    <t>9月末日</t>
    <rPh sb="1" eb="2">
      <t>ガツ</t>
    </rPh>
    <rPh sb="2" eb="4">
      <t>マツジツ</t>
    </rPh>
    <phoneticPr fontId="1"/>
  </si>
  <si>
    <t>23-043</t>
    <phoneticPr fontId="1"/>
  </si>
  <si>
    <t>一般財団法人 レントオール奨学財団</t>
    <rPh sb="0" eb="2">
      <t>イッパン</t>
    </rPh>
    <rPh sb="2" eb="4">
      <t>ザイダン</t>
    </rPh>
    <rPh sb="4" eb="6">
      <t>ホウジン</t>
    </rPh>
    <rPh sb="13" eb="17">
      <t>ショウガクザイダン</t>
    </rPh>
    <phoneticPr fontId="1"/>
  </si>
  <si>
    <t>令和5年度　研究助成候補募集</t>
    <rPh sb="0" eb="2">
      <t>レイワ</t>
    </rPh>
    <rPh sb="3" eb="5">
      <t>ネンド</t>
    </rPh>
    <rPh sb="6" eb="8">
      <t>ケンキュウ</t>
    </rPh>
    <rPh sb="8" eb="10">
      <t>ジョセイ</t>
    </rPh>
    <rPh sb="10" eb="12">
      <t>コウホ</t>
    </rPh>
    <rPh sb="12" eb="14">
      <t>ボシュウ</t>
    </rPh>
    <phoneticPr fontId="1"/>
  </si>
  <si>
    <t>【対象分野】
1）土木・建築
•建設機械や施工法の開発
•材料工学、構造工学、地盤工学、水理学、交通工学・都市地域計画、森林学等
•建築構造・材料、建築環境・設備、都市計画・建築計画、デザイン等
2）機械・電気
•建設関連機械の機能向上に関わる研究等
3）建設、施工に関わる環境
•環境調査・モニタリング技術、環境保全・改善技術に関わる研究</t>
    <rPh sb="1" eb="3">
      <t>タイショウ</t>
    </rPh>
    <rPh sb="3" eb="5">
      <t>ブンヤ</t>
    </rPh>
    <rPh sb="9" eb="11">
      <t>ドボク</t>
    </rPh>
    <rPh sb="12" eb="14">
      <t>ケンチク</t>
    </rPh>
    <rPh sb="16" eb="20">
      <t>ケンセツキカイ</t>
    </rPh>
    <rPh sb="21" eb="24">
      <t>セコウホウ</t>
    </rPh>
    <rPh sb="25" eb="27">
      <t>カイハツ</t>
    </rPh>
    <rPh sb="29" eb="31">
      <t>ザイリョウ</t>
    </rPh>
    <rPh sb="31" eb="33">
      <t>コウガク</t>
    </rPh>
    <rPh sb="34" eb="36">
      <t>コウゾウ</t>
    </rPh>
    <rPh sb="36" eb="38">
      <t>コウガク</t>
    </rPh>
    <rPh sb="39" eb="41">
      <t>ジバン</t>
    </rPh>
    <rPh sb="41" eb="43">
      <t>コウガク</t>
    </rPh>
    <rPh sb="44" eb="47">
      <t>スイリガク</t>
    </rPh>
    <rPh sb="48" eb="52">
      <t>コウツウコウガク</t>
    </rPh>
    <rPh sb="53" eb="57">
      <t>トシチイキ</t>
    </rPh>
    <rPh sb="57" eb="59">
      <t>ケイカク</t>
    </rPh>
    <rPh sb="60" eb="63">
      <t>シンリンガク</t>
    </rPh>
    <rPh sb="63" eb="64">
      <t>トウ</t>
    </rPh>
    <rPh sb="66" eb="68">
      <t>ケンチク</t>
    </rPh>
    <rPh sb="68" eb="70">
      <t>コウゾウ</t>
    </rPh>
    <rPh sb="71" eb="73">
      <t>ザイリョウ</t>
    </rPh>
    <rPh sb="74" eb="78">
      <t>ケンチクカンキョウ</t>
    </rPh>
    <rPh sb="79" eb="81">
      <t>セツビ</t>
    </rPh>
    <rPh sb="82" eb="86">
      <t>トシケイカク</t>
    </rPh>
    <rPh sb="87" eb="89">
      <t>ケンチク</t>
    </rPh>
    <rPh sb="89" eb="91">
      <t>ケイカク</t>
    </rPh>
    <rPh sb="96" eb="97">
      <t>トウ</t>
    </rPh>
    <rPh sb="101" eb="103">
      <t>キカイ</t>
    </rPh>
    <rPh sb="104" eb="106">
      <t>デンキ</t>
    </rPh>
    <rPh sb="108" eb="112">
      <t>ケンセツカンレン</t>
    </rPh>
    <rPh sb="112" eb="114">
      <t>キカイ</t>
    </rPh>
    <rPh sb="115" eb="117">
      <t>キノウ</t>
    </rPh>
    <rPh sb="117" eb="119">
      <t>コウジョウ</t>
    </rPh>
    <rPh sb="120" eb="121">
      <t>カカ</t>
    </rPh>
    <rPh sb="123" eb="125">
      <t>ケンキュウ</t>
    </rPh>
    <rPh sb="125" eb="126">
      <t>トウ</t>
    </rPh>
    <rPh sb="130" eb="132">
      <t>ケンセツ</t>
    </rPh>
    <rPh sb="133" eb="135">
      <t>セコウ</t>
    </rPh>
    <rPh sb="136" eb="137">
      <t>カカ</t>
    </rPh>
    <rPh sb="139" eb="141">
      <t>カンキョウ</t>
    </rPh>
    <rPh sb="143" eb="145">
      <t>カンキョウ</t>
    </rPh>
    <rPh sb="145" eb="147">
      <t>チョウサ</t>
    </rPh>
    <rPh sb="154" eb="156">
      <t>ギジュツ</t>
    </rPh>
    <rPh sb="157" eb="161">
      <t>カンキョウホゼン</t>
    </rPh>
    <rPh sb="162" eb="164">
      <t>カイゼン</t>
    </rPh>
    <rPh sb="164" eb="166">
      <t>ギジュツ</t>
    </rPh>
    <rPh sb="167" eb="168">
      <t>カカ</t>
    </rPh>
    <rPh sb="170" eb="172">
      <t>ケンキュウ</t>
    </rPh>
    <phoneticPr fontId="1"/>
  </si>
  <si>
    <t>http://www.rentall-zaidan.jp/kenkyuuzyosei/index.htm</t>
    <phoneticPr fontId="1"/>
  </si>
  <si>
    <t>23-044</t>
    <phoneticPr fontId="1"/>
  </si>
  <si>
    <t>公益財団法人 サロン・ド・Ｋ財団</t>
    <rPh sb="0" eb="4">
      <t>コウエキザイダン</t>
    </rPh>
    <rPh sb="4" eb="6">
      <t>ホウジン</t>
    </rPh>
    <rPh sb="14" eb="16">
      <t>ザイダン</t>
    </rPh>
    <phoneticPr fontId="1"/>
  </si>
  <si>
    <t>2023年度　研究助成金募集</t>
    <rPh sb="4" eb="6">
      <t>ネンド</t>
    </rPh>
    <rPh sb="7" eb="9">
      <t>ケンキュウ</t>
    </rPh>
    <rPh sb="9" eb="11">
      <t>ジョセイ</t>
    </rPh>
    <rPh sb="11" eb="12">
      <t>キン</t>
    </rPh>
    <rPh sb="12" eb="14">
      <t>ボシュウ</t>
    </rPh>
    <phoneticPr fontId="1"/>
  </si>
  <si>
    <t>【助成対象】
自然科学又は人文科学（社会科学を除く）</t>
    <rPh sb="1" eb="3">
      <t>ジョセイ</t>
    </rPh>
    <rPh sb="3" eb="5">
      <t>タイショウ</t>
    </rPh>
    <rPh sb="7" eb="9">
      <t>シゼン</t>
    </rPh>
    <rPh sb="9" eb="11">
      <t>カガク</t>
    </rPh>
    <rPh sb="11" eb="12">
      <t>マタ</t>
    </rPh>
    <rPh sb="13" eb="15">
      <t>ジンブン</t>
    </rPh>
    <rPh sb="15" eb="17">
      <t>カガク</t>
    </rPh>
    <rPh sb="18" eb="20">
      <t>シャカイ</t>
    </rPh>
    <rPh sb="20" eb="22">
      <t>カガク</t>
    </rPh>
    <rPh sb="23" eb="24">
      <t>ノゾ</t>
    </rPh>
    <phoneticPr fontId="1"/>
  </si>
  <si>
    <t>40歳未満（7月10現在）</t>
    <rPh sb="2" eb="3">
      <t>サイ</t>
    </rPh>
    <rPh sb="3" eb="5">
      <t>ミマン</t>
    </rPh>
    <rPh sb="7" eb="8">
      <t>ガツ</t>
    </rPh>
    <rPh sb="10" eb="12">
      <t>ゲンザイ</t>
    </rPh>
    <phoneticPr fontId="1"/>
  </si>
  <si>
    <t>10月初旬</t>
    <rPh sb="2" eb="3">
      <t>ガツ</t>
    </rPh>
    <rPh sb="3" eb="5">
      <t>ショジュン</t>
    </rPh>
    <phoneticPr fontId="1"/>
  </si>
  <si>
    <t>http://salon-de-k.jp/grant/description</t>
  </si>
  <si>
    <t>23-045</t>
    <phoneticPr fontId="1"/>
  </si>
  <si>
    <t>公益財団法人 東洋食品研究所</t>
    <rPh sb="0" eb="4">
      <t>コウエキザイダン</t>
    </rPh>
    <rPh sb="4" eb="6">
      <t>ホウジン</t>
    </rPh>
    <rPh sb="7" eb="9">
      <t>トウヨウ</t>
    </rPh>
    <rPh sb="9" eb="11">
      <t>ショクヒン</t>
    </rPh>
    <rPh sb="11" eb="14">
      <t>ケンキュウジョ</t>
    </rPh>
    <phoneticPr fontId="1"/>
  </si>
  <si>
    <t>2023年度 研究助成</t>
    <rPh sb="4" eb="6">
      <t>ネンド</t>
    </rPh>
    <rPh sb="7" eb="9">
      <t>ケンキュウ</t>
    </rPh>
    <rPh sb="9" eb="11">
      <t>ジョセイ</t>
    </rPh>
    <phoneticPr fontId="1"/>
  </si>
  <si>
    <t>【研究課題】
①食品資源に関する研究：農産原料栽培、育種、水産・畜産資源に関する研究等
②食品科学に関する研究：機能・栄養、食品物性、食品のおいしさ（食感、味）に関する研究等
③食品加工に関する研究：製造・加工、調理、殺菌、容器包装・保存、流通に関する研究</t>
    <rPh sb="1" eb="3">
      <t>ケンキュウ</t>
    </rPh>
    <rPh sb="3" eb="5">
      <t>カダイ</t>
    </rPh>
    <rPh sb="8" eb="10">
      <t>ショクヒン</t>
    </rPh>
    <rPh sb="10" eb="12">
      <t>シゲン</t>
    </rPh>
    <rPh sb="13" eb="14">
      <t>カン</t>
    </rPh>
    <rPh sb="16" eb="18">
      <t>ケンキュウ</t>
    </rPh>
    <rPh sb="19" eb="21">
      <t>ノウサン</t>
    </rPh>
    <rPh sb="21" eb="23">
      <t>ゲンリョウ</t>
    </rPh>
    <rPh sb="23" eb="25">
      <t>サイバイ</t>
    </rPh>
    <rPh sb="26" eb="28">
      <t>イクシュ</t>
    </rPh>
    <rPh sb="29" eb="31">
      <t>スイサン</t>
    </rPh>
    <rPh sb="32" eb="34">
      <t>チクサン</t>
    </rPh>
    <rPh sb="34" eb="36">
      <t>シゲン</t>
    </rPh>
    <rPh sb="37" eb="38">
      <t>カン</t>
    </rPh>
    <rPh sb="40" eb="42">
      <t>ケンキュウ</t>
    </rPh>
    <rPh sb="42" eb="43">
      <t>トウ</t>
    </rPh>
    <rPh sb="45" eb="47">
      <t>ショクヒン</t>
    </rPh>
    <rPh sb="47" eb="49">
      <t>カガク</t>
    </rPh>
    <rPh sb="50" eb="51">
      <t>カン</t>
    </rPh>
    <rPh sb="53" eb="55">
      <t>ケンキュウ</t>
    </rPh>
    <rPh sb="56" eb="58">
      <t>キノウ</t>
    </rPh>
    <rPh sb="59" eb="61">
      <t>エイヨウ</t>
    </rPh>
    <rPh sb="62" eb="64">
      <t>ショクヒン</t>
    </rPh>
    <rPh sb="64" eb="66">
      <t>ブッセイ</t>
    </rPh>
    <rPh sb="67" eb="69">
      <t>ショクヒン</t>
    </rPh>
    <rPh sb="75" eb="77">
      <t>ショッカン</t>
    </rPh>
    <rPh sb="78" eb="79">
      <t>アジ</t>
    </rPh>
    <rPh sb="81" eb="82">
      <t>カン</t>
    </rPh>
    <rPh sb="84" eb="86">
      <t>ケンキュウ</t>
    </rPh>
    <rPh sb="86" eb="87">
      <t>トウ</t>
    </rPh>
    <rPh sb="89" eb="91">
      <t>ショクヒン</t>
    </rPh>
    <rPh sb="91" eb="93">
      <t>カコウ</t>
    </rPh>
    <rPh sb="94" eb="95">
      <t>カン</t>
    </rPh>
    <rPh sb="97" eb="99">
      <t>ケンキュウ</t>
    </rPh>
    <rPh sb="100" eb="102">
      <t>セイゾウ</t>
    </rPh>
    <rPh sb="103" eb="105">
      <t>カコウ</t>
    </rPh>
    <rPh sb="106" eb="108">
      <t>チョウリ</t>
    </rPh>
    <rPh sb="109" eb="111">
      <t>サッキン</t>
    </rPh>
    <rPh sb="112" eb="114">
      <t>ヨウキ</t>
    </rPh>
    <rPh sb="114" eb="116">
      <t>ホウソウ</t>
    </rPh>
    <rPh sb="117" eb="119">
      <t>ホゾン</t>
    </rPh>
    <rPh sb="120" eb="122">
      <t>リュウツウ</t>
    </rPh>
    <rPh sb="123" eb="124">
      <t>カン</t>
    </rPh>
    <rPh sb="126" eb="128">
      <t>ケンキュウ</t>
    </rPh>
    <phoneticPr fontId="1"/>
  </si>
  <si>
    <t>45歳以下（応募時）</t>
    <rPh sb="2" eb="3">
      <t>サイ</t>
    </rPh>
    <rPh sb="3" eb="5">
      <t>イカ</t>
    </rPh>
    <rPh sb="6" eb="9">
      <t>オウボジ</t>
    </rPh>
    <phoneticPr fontId="1"/>
  </si>
  <si>
    <t>11月</t>
    <rPh sb="2" eb="3">
      <t>ガツ</t>
    </rPh>
    <phoneticPr fontId="1"/>
  </si>
  <si>
    <t>https://www.shokuken.or.jp/subsidize/</t>
  </si>
  <si>
    <t xml:space="preserve">
【募集課題】
①医療保険及び介護保険に関する政策的研究
②医療報酬及び介護報酬に関する政策的研究
③費用便益分析・費用効用分析・費用効果分析等を用いた政策的研究
④医療・介護産業に関する政策的研究
⑤医療・介護の提供体制に関する政策的研究
</t>
    <rPh sb="2" eb="4">
      <t>ボシュウ</t>
    </rPh>
    <rPh sb="4" eb="6">
      <t>カダイ</t>
    </rPh>
    <rPh sb="9" eb="11">
      <t>イリョウ</t>
    </rPh>
    <rPh sb="11" eb="13">
      <t>ホケン</t>
    </rPh>
    <rPh sb="13" eb="14">
      <t>オヨ</t>
    </rPh>
    <rPh sb="15" eb="19">
      <t>カイゴホケン</t>
    </rPh>
    <rPh sb="20" eb="21">
      <t>カン</t>
    </rPh>
    <rPh sb="23" eb="26">
      <t>セイサクテキ</t>
    </rPh>
    <rPh sb="26" eb="28">
      <t>ケンキュウ</t>
    </rPh>
    <rPh sb="30" eb="32">
      <t>イリョウ</t>
    </rPh>
    <rPh sb="32" eb="34">
      <t>ホウシュウ</t>
    </rPh>
    <rPh sb="34" eb="35">
      <t>オヨ</t>
    </rPh>
    <rPh sb="36" eb="38">
      <t>カイゴ</t>
    </rPh>
    <rPh sb="38" eb="40">
      <t>ホウシュウ</t>
    </rPh>
    <rPh sb="41" eb="42">
      <t>カン</t>
    </rPh>
    <rPh sb="44" eb="47">
      <t>セイサクテキ</t>
    </rPh>
    <rPh sb="47" eb="49">
      <t>ケンキュウ</t>
    </rPh>
    <rPh sb="51" eb="53">
      <t>ヒヨウ</t>
    </rPh>
    <rPh sb="53" eb="55">
      <t>ベンエキ</t>
    </rPh>
    <rPh sb="55" eb="57">
      <t>ブンセキ</t>
    </rPh>
    <rPh sb="58" eb="60">
      <t>ヒヨウ</t>
    </rPh>
    <rPh sb="60" eb="62">
      <t>コウヨウ</t>
    </rPh>
    <rPh sb="62" eb="64">
      <t>ブンセキ</t>
    </rPh>
    <rPh sb="65" eb="67">
      <t>ヒヨウ</t>
    </rPh>
    <rPh sb="67" eb="69">
      <t>コウカ</t>
    </rPh>
    <rPh sb="69" eb="72">
      <t>ブンセキトウ</t>
    </rPh>
    <rPh sb="73" eb="74">
      <t>モチ</t>
    </rPh>
    <rPh sb="76" eb="79">
      <t>セイサクテキ</t>
    </rPh>
    <rPh sb="79" eb="81">
      <t>ケンキュウ</t>
    </rPh>
    <rPh sb="83" eb="85">
      <t>イリョウ</t>
    </rPh>
    <rPh sb="86" eb="88">
      <t>カイゴ</t>
    </rPh>
    <rPh sb="88" eb="90">
      <t>サンギョウ</t>
    </rPh>
    <rPh sb="91" eb="92">
      <t>カン</t>
    </rPh>
    <rPh sb="94" eb="97">
      <t>セイサクテキ</t>
    </rPh>
    <rPh sb="97" eb="99">
      <t>ケンキュウ</t>
    </rPh>
    <rPh sb="101" eb="103">
      <t>イリョウ</t>
    </rPh>
    <rPh sb="104" eb="106">
      <t>カイゴ</t>
    </rPh>
    <rPh sb="107" eb="109">
      <t>テイキョウ</t>
    </rPh>
    <rPh sb="109" eb="111">
      <t>タイセイ</t>
    </rPh>
    <rPh sb="112" eb="113">
      <t>カン</t>
    </rPh>
    <rPh sb="115" eb="120">
      <t>セイサクテキケンキュウ</t>
    </rPh>
    <phoneticPr fontId="1"/>
  </si>
  <si>
    <t>500～1,500</t>
    <phoneticPr fontId="1"/>
  </si>
  <si>
    <t>23-046</t>
    <phoneticPr fontId="1"/>
  </si>
  <si>
    <t>(株)積水インテグレーテッドリサーチ</t>
    <rPh sb="0" eb="3">
      <t>カブシキガイシャ</t>
    </rPh>
    <rPh sb="3" eb="5">
      <t>セキスイ</t>
    </rPh>
    <phoneticPr fontId="1"/>
  </si>
  <si>
    <t>2023年度　「積水化学 自然に学ぶものづくり研究助成」</t>
    <rPh sb="4" eb="6">
      <t>ネンド</t>
    </rPh>
    <rPh sb="8" eb="10">
      <t>セキスイ</t>
    </rPh>
    <rPh sb="10" eb="12">
      <t>カガク</t>
    </rPh>
    <rPh sb="13" eb="15">
      <t>シゼン</t>
    </rPh>
    <rPh sb="16" eb="17">
      <t>マナ</t>
    </rPh>
    <rPh sb="23" eb="25">
      <t>ケンキュウ</t>
    </rPh>
    <rPh sb="25" eb="27">
      <t>ジョセイ</t>
    </rPh>
    <phoneticPr fontId="1"/>
  </si>
  <si>
    <t xml:space="preserve">①「ものづくりテーマ」
社会課題の解決に向け短中期的に実用化に進む研究
②「基盤研究テーマ」
独創的・先駆的研究、挑戦的萌芽研究
</t>
    <rPh sb="12" eb="14">
      <t>シャカイ</t>
    </rPh>
    <rPh sb="14" eb="16">
      <t>カダイ</t>
    </rPh>
    <rPh sb="17" eb="19">
      <t>カイケツ</t>
    </rPh>
    <rPh sb="20" eb="21">
      <t>ム</t>
    </rPh>
    <rPh sb="22" eb="25">
      <t>タンチュウキ</t>
    </rPh>
    <rPh sb="25" eb="26">
      <t>テキ</t>
    </rPh>
    <rPh sb="27" eb="29">
      <t>ジツヨウ</t>
    </rPh>
    <rPh sb="29" eb="30">
      <t>カ</t>
    </rPh>
    <rPh sb="31" eb="32">
      <t>スス</t>
    </rPh>
    <rPh sb="33" eb="35">
      <t>ケンキュウ</t>
    </rPh>
    <rPh sb="38" eb="40">
      <t>キバン</t>
    </rPh>
    <rPh sb="40" eb="42">
      <t>ケンキュウ</t>
    </rPh>
    <rPh sb="47" eb="50">
      <t>ドクソウテキ</t>
    </rPh>
    <rPh sb="51" eb="54">
      <t>センクテキ</t>
    </rPh>
    <rPh sb="54" eb="56">
      <t>ケンキュウ</t>
    </rPh>
    <rPh sb="57" eb="60">
      <t>チョウセンテキ</t>
    </rPh>
    <rPh sb="60" eb="62">
      <t>ホウガ</t>
    </rPh>
    <rPh sb="62" eb="64">
      <t>ケンキュウ</t>
    </rPh>
    <phoneticPr fontId="1"/>
  </si>
  <si>
    <t>①5,000
②3,000</t>
    <phoneticPr fontId="1"/>
  </si>
  <si>
    <t>-</t>
    <phoneticPr fontId="1"/>
  </si>
  <si>
    <t>9月上旬</t>
    <rPh sb="1" eb="2">
      <t>ガツ</t>
    </rPh>
    <rPh sb="2" eb="4">
      <t>ジョウジュン</t>
    </rPh>
    <phoneticPr fontId="1"/>
  </si>
  <si>
    <t>https://www.sekisui.co.jp/news/2023/1386299_40075.html</t>
  </si>
  <si>
    <t>23-047</t>
    <phoneticPr fontId="1"/>
  </si>
  <si>
    <t>公益財団法人 長寿科学振興財団</t>
    <rPh sb="0" eb="2">
      <t>コウエキ</t>
    </rPh>
    <rPh sb="2" eb="4">
      <t>ザイダン</t>
    </rPh>
    <rPh sb="4" eb="6">
      <t>ホウジン</t>
    </rPh>
    <rPh sb="7" eb="15">
      <t>チョウジュカガクシンコウザイダン</t>
    </rPh>
    <phoneticPr fontId="1"/>
  </si>
  <si>
    <t>令和6年度 長寿科学研究等支援事業「長生きを喜べる長寿社会実現研究支援」の公募</t>
    <rPh sb="0" eb="2">
      <t>レイワ</t>
    </rPh>
    <rPh sb="3" eb="5">
      <t>ネンド</t>
    </rPh>
    <rPh sb="6" eb="8">
      <t>チョウジュ</t>
    </rPh>
    <rPh sb="8" eb="10">
      <t>カガク</t>
    </rPh>
    <rPh sb="10" eb="12">
      <t>ケンキュウ</t>
    </rPh>
    <rPh sb="12" eb="13">
      <t>トウ</t>
    </rPh>
    <rPh sb="13" eb="15">
      <t>シエン</t>
    </rPh>
    <rPh sb="15" eb="17">
      <t>ジギョウ</t>
    </rPh>
    <rPh sb="18" eb="20">
      <t>ナガイ</t>
    </rPh>
    <rPh sb="22" eb="23">
      <t>ヨロコ</t>
    </rPh>
    <rPh sb="25" eb="27">
      <t>チョウジュ</t>
    </rPh>
    <rPh sb="27" eb="29">
      <t>シャカイ</t>
    </rPh>
    <rPh sb="29" eb="31">
      <t>ジツゲン</t>
    </rPh>
    <rPh sb="31" eb="33">
      <t>ケンキュウ</t>
    </rPh>
    <rPh sb="33" eb="35">
      <t>シエン</t>
    </rPh>
    <rPh sb="37" eb="39">
      <t>コウボ</t>
    </rPh>
    <phoneticPr fontId="1"/>
  </si>
  <si>
    <t>12月中旬</t>
    <rPh sb="2" eb="3">
      <t>ガツ</t>
    </rPh>
    <rPh sb="3" eb="5">
      <t>チュウジュン</t>
    </rPh>
    <phoneticPr fontId="1"/>
  </si>
  <si>
    <t>【主課題】
「長生きを喜べる長寿社会の実現～生きがいのある高齢者を増やす～」
A：探索研究
B：実装研究
C：社会実装
D：展開</t>
    <rPh sb="1" eb="4">
      <t>シュカダイ</t>
    </rPh>
    <rPh sb="7" eb="9">
      <t>ナガイ</t>
    </rPh>
    <rPh sb="11" eb="12">
      <t>ヨロコ</t>
    </rPh>
    <rPh sb="14" eb="16">
      <t>チョウジュ</t>
    </rPh>
    <rPh sb="16" eb="18">
      <t>シャカイ</t>
    </rPh>
    <rPh sb="19" eb="21">
      <t>ジツゲン</t>
    </rPh>
    <rPh sb="22" eb="23">
      <t>イ</t>
    </rPh>
    <rPh sb="29" eb="32">
      <t>コウレイシャ</t>
    </rPh>
    <rPh sb="33" eb="34">
      <t>フ</t>
    </rPh>
    <rPh sb="41" eb="43">
      <t>タンサク</t>
    </rPh>
    <rPh sb="43" eb="45">
      <t>ケンキュウ</t>
    </rPh>
    <rPh sb="48" eb="50">
      <t>ジッソウ</t>
    </rPh>
    <rPh sb="50" eb="52">
      <t>ケンキュウ</t>
    </rPh>
    <rPh sb="55" eb="57">
      <t>シャカイ</t>
    </rPh>
    <rPh sb="57" eb="59">
      <t>ジッソウ</t>
    </rPh>
    <rPh sb="62" eb="64">
      <t>テンカイ</t>
    </rPh>
    <phoneticPr fontId="1"/>
  </si>
  <si>
    <t>A：10,000
B：30,000
C：30,000
Ｄ：20,000</t>
    <phoneticPr fontId="1"/>
  </si>
  <si>
    <t>https://www.tyojyu.or.jp/zaidan/about-jigyo/koueki1/new-shien-2.html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</si>
</sst>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yyyy&quot;年&quot;m&quot;月&quot;;@"/>
  </numFmts>
  <fonts count="14">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b/>
      <sz val="9"/>
      <color indexed="81"/>
      <name val="MS P ゴシック"/>
      <family val="3"/>
      <charset val="128"/>
    </font>
    <font>
      <sz val="10"/>
      <color theme="1"/>
      <name val="游ゴシック"/>
      <family val="3"/>
      <charset val="128"/>
    </font>
    <font>
      <u/>
      <sz val="10"/>
      <color theme="10"/>
      <name val="ＭＳ Ｐゴシック"/>
      <family val="2"/>
      <charset val="128"/>
      <scheme val="minor"/>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15">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style="thin">
        <color theme="9"/>
      </bottom>
      <diagonal/>
    </border>
    <border>
      <left/>
      <right style="thin">
        <color theme="9"/>
      </right>
      <top style="thin">
        <color theme="9"/>
      </top>
      <bottom/>
      <diagonal/>
    </border>
    <border>
      <left/>
      <right style="thin">
        <color theme="9"/>
      </right>
      <top/>
      <bottom style="thin">
        <color theme="9"/>
      </bottom>
      <diagonal/>
    </border>
    <border>
      <left style="thin">
        <color theme="9"/>
      </left>
      <right style="thin">
        <color theme="9"/>
      </right>
      <top/>
      <bottom/>
      <diagonal/>
    </border>
    <border>
      <left/>
      <right style="thin">
        <color theme="9"/>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0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9"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2" fillId="0" borderId="1" xfId="1" applyFill="1" applyBorder="1" applyAlignment="1">
      <alignment horizontal="left" vertical="center" wrapText="1"/>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4" fontId="3" fillId="0" borderId="0" xfId="0" applyNumberFormat="1" applyFont="1">
      <alignment vertical="center"/>
    </xf>
    <xf numFmtId="14" fontId="4" fillId="0" borderId="0" xfId="0" applyNumberFormat="1" applyFont="1" applyAlignment="1">
      <alignment horizontal="center" vertical="center" wrapText="1"/>
    </xf>
    <xf numFmtId="0" fontId="3" fillId="0" borderId="0" xfId="0" applyFont="1" applyAlignment="1">
      <alignment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12" fillId="0" borderId="1" xfId="0" applyFont="1" applyBorder="1" applyAlignment="1">
      <alignment horizontal="center" vertical="center"/>
    </xf>
    <xf numFmtId="56" fontId="12" fillId="0" borderId="1"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Fill="1" applyBorder="1" applyAlignment="1">
      <alignment vertical="center" wrapText="1"/>
    </xf>
    <xf numFmtId="3"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14" fontId="12" fillId="0" borderId="1" xfId="0" applyNumberFormat="1" applyFont="1" applyBorder="1" applyAlignment="1">
      <alignment horizontal="center" vertical="center"/>
    </xf>
    <xf numFmtId="177" fontId="12" fillId="0" borderId="1" xfId="0"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xf>
    <xf numFmtId="0" fontId="12" fillId="0" borderId="1" xfId="0" applyFont="1" applyFill="1" applyBorder="1" applyAlignment="1">
      <alignment horizontal="left" vertical="center" wrapText="1"/>
    </xf>
    <xf numFmtId="0" fontId="12" fillId="0" borderId="1" xfId="0" applyFont="1" applyBorder="1">
      <alignment vertical="center"/>
    </xf>
    <xf numFmtId="0" fontId="12" fillId="0" borderId="1" xfId="0" applyFont="1" applyBorder="1" applyAlignment="1">
      <alignment vertical="center" wrapText="1"/>
    </xf>
    <xf numFmtId="177" fontId="12" fillId="0" borderId="1" xfId="0" applyNumberFormat="1" applyFont="1" applyBorder="1">
      <alignment vertical="center"/>
    </xf>
    <xf numFmtId="3" fontId="12" fillId="0" borderId="1" xfId="0" applyNumberFormat="1" applyFont="1" applyBorder="1" applyAlignment="1">
      <alignment horizontal="center" vertical="center"/>
    </xf>
    <xf numFmtId="177" fontId="12" fillId="0" borderId="1" xfId="0" applyNumberFormat="1" applyFont="1" applyBorder="1" applyAlignment="1">
      <alignment horizontal="center" vertical="center"/>
    </xf>
    <xf numFmtId="56" fontId="12" fillId="0" borderId="3" xfId="0" applyNumberFormat="1" applyFont="1" applyFill="1" applyBorder="1" applyAlignment="1">
      <alignment vertical="center"/>
    </xf>
    <xf numFmtId="3" fontId="12" fillId="0" borderId="1" xfId="0" applyNumberFormat="1" applyFont="1" applyBorder="1" applyAlignment="1">
      <alignment horizontal="center" vertical="center" wrapText="1"/>
    </xf>
    <xf numFmtId="0" fontId="12" fillId="0" borderId="3" xfId="0" applyFont="1" applyBorder="1" applyAlignment="1">
      <alignment vertical="center"/>
    </xf>
    <xf numFmtId="56" fontId="12" fillId="0" borderId="1" xfId="0" applyNumberFormat="1" applyFont="1" applyBorder="1" applyAlignment="1">
      <alignment horizontal="center" vertical="center"/>
    </xf>
    <xf numFmtId="14" fontId="12" fillId="0" borderId="1" xfId="0" applyNumberFormat="1" applyFont="1" applyBorder="1">
      <alignment vertical="center"/>
    </xf>
    <xf numFmtId="56" fontId="12" fillId="0" borderId="10" xfId="0" applyNumberFormat="1" applyFont="1" applyFill="1" applyBorder="1" applyAlignment="1">
      <alignment horizontal="center" vertical="center"/>
    </xf>
    <xf numFmtId="0" fontId="12" fillId="0" borderId="10" xfId="0" applyFont="1" applyFill="1" applyBorder="1" applyAlignment="1">
      <alignment horizontal="left" vertical="center" wrapText="1"/>
    </xf>
    <xf numFmtId="0" fontId="12" fillId="0" borderId="10" xfId="0" applyFont="1" applyFill="1" applyBorder="1" applyAlignment="1">
      <alignment vertical="center" wrapText="1"/>
    </xf>
    <xf numFmtId="3" fontId="12" fillId="0" borderId="10" xfId="0" applyNumberFormat="1" applyFont="1" applyFill="1" applyBorder="1" applyAlignment="1">
      <alignment horizontal="center" vertical="center" wrapText="1"/>
    </xf>
    <xf numFmtId="0" fontId="12" fillId="0" borderId="7" xfId="0"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56" fontId="12" fillId="0" borderId="6"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3" fillId="0" borderId="6" xfId="1" applyFont="1" applyFill="1" applyBorder="1" applyAlignment="1">
      <alignment horizontal="left" vertical="center" wrapText="1"/>
    </xf>
    <xf numFmtId="56" fontId="12" fillId="0" borderId="2" xfId="0" applyNumberFormat="1" applyFont="1" applyFill="1" applyBorder="1" applyAlignment="1">
      <alignment horizontal="center" vertical="center"/>
    </xf>
    <xf numFmtId="0" fontId="12" fillId="0" borderId="3" xfId="0" applyFont="1" applyFill="1" applyBorder="1" applyAlignment="1">
      <alignment horizontal="center" vertical="center"/>
    </xf>
    <xf numFmtId="56" fontId="12" fillId="0" borderId="3" xfId="0" applyNumberFormat="1" applyFont="1" applyFill="1" applyBorder="1" applyAlignment="1">
      <alignment horizontal="center" vertical="center"/>
    </xf>
    <xf numFmtId="0" fontId="12" fillId="0" borderId="3" xfId="0" applyFont="1" applyFill="1" applyBorder="1" applyAlignment="1">
      <alignment horizontal="left" vertical="center" wrapText="1"/>
    </xf>
    <xf numFmtId="0" fontId="12" fillId="0" borderId="3" xfId="0" applyFont="1" applyFill="1" applyBorder="1" applyAlignment="1">
      <alignment vertical="center" wrapText="1"/>
    </xf>
    <xf numFmtId="3" fontId="12"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14" fontId="12" fillId="0" borderId="3" xfId="0" applyNumberFormat="1" applyFont="1" applyFill="1" applyBorder="1" applyAlignment="1">
      <alignment horizontal="center" vertical="center"/>
    </xf>
    <xf numFmtId="14" fontId="12" fillId="0" borderId="3" xfId="0" applyNumberFormat="1" applyFont="1" applyBorder="1" applyAlignment="1">
      <alignment horizontal="center" vertical="center"/>
    </xf>
    <xf numFmtId="177" fontId="12" fillId="0" borderId="3" xfId="0" applyNumberFormat="1" applyFont="1" applyFill="1" applyBorder="1" applyAlignment="1">
      <alignment horizontal="center" vertical="center"/>
    </xf>
    <xf numFmtId="0" fontId="13" fillId="0" borderId="3" xfId="1" applyFont="1" applyFill="1" applyBorder="1" applyAlignment="1">
      <alignment horizontal="left" vertical="center" wrapText="1"/>
    </xf>
    <xf numFmtId="0" fontId="12" fillId="0" borderId="3" xfId="0" applyFont="1" applyBorder="1" applyAlignment="1">
      <alignment horizontal="center" vertical="center" wrapText="1"/>
    </xf>
    <xf numFmtId="3" fontId="12" fillId="0" borderId="1" xfId="0" applyNumberFormat="1" applyFont="1" applyFill="1" applyBorder="1" applyAlignment="1">
      <alignment horizontal="left" vertical="center" wrapText="1"/>
    </xf>
    <xf numFmtId="14" fontId="12" fillId="0" borderId="1" xfId="0" applyNumberFormat="1" applyFont="1" applyBorder="1" applyAlignment="1">
      <alignment horizontal="center" vertical="center" wrapText="1"/>
    </xf>
    <xf numFmtId="177" fontId="12" fillId="0" borderId="1" xfId="0" applyNumberFormat="1" applyFont="1" applyFill="1" applyBorder="1" applyAlignment="1">
      <alignment horizontal="left" vertical="center" wrapText="1"/>
    </xf>
    <xf numFmtId="14" fontId="12" fillId="0" borderId="1" xfId="0" applyNumberFormat="1" applyFont="1" applyFill="1" applyBorder="1" applyAlignment="1">
      <alignment horizontal="left" vertical="center" wrapText="1"/>
    </xf>
    <xf numFmtId="0" fontId="13" fillId="0" borderId="1" xfId="1" applyFont="1" applyFill="1" applyBorder="1" applyAlignment="1">
      <alignment vertical="center" wrapText="1"/>
    </xf>
    <xf numFmtId="178" fontId="12" fillId="0" borderId="1" xfId="0" applyNumberFormat="1" applyFont="1" applyFill="1" applyBorder="1" applyAlignment="1">
      <alignment horizontal="center" vertical="center"/>
    </xf>
    <xf numFmtId="56" fontId="12" fillId="0" borderId="11" xfId="0" applyNumberFormat="1" applyFont="1" applyFill="1" applyBorder="1" applyAlignment="1">
      <alignment horizontal="center" vertical="center"/>
    </xf>
    <xf numFmtId="56" fontId="12" fillId="0" borderId="12" xfId="0" applyNumberFormat="1" applyFont="1" applyFill="1" applyBorder="1" applyAlignment="1">
      <alignment horizontal="center" vertical="center"/>
    </xf>
    <xf numFmtId="14" fontId="9" fillId="0" borderId="0" xfId="0" applyNumberFormat="1" applyFont="1" applyBorder="1" applyAlignment="1">
      <alignment horizontal="center" vertical="center"/>
    </xf>
    <xf numFmtId="0" fontId="3" fillId="0" borderId="0" xfId="0" applyFont="1" applyBorder="1" applyAlignment="1">
      <alignment horizontal="center" vertical="center"/>
    </xf>
    <xf numFmtId="0" fontId="0" fillId="0" borderId="13" xfId="0" applyBorder="1">
      <alignment vertical="center"/>
    </xf>
    <xf numFmtId="0" fontId="0" fillId="0" borderId="14" xfId="0" applyBorder="1">
      <alignment vertical="center"/>
    </xf>
    <xf numFmtId="177" fontId="12" fillId="0" borderId="1" xfId="0" applyNumberFormat="1" applyFont="1" applyFill="1" applyBorder="1" applyAlignment="1">
      <alignment horizontal="center" vertical="center" wrapText="1"/>
    </xf>
    <xf numFmtId="0" fontId="6" fillId="3" borderId="1" xfId="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8" fillId="0" borderId="0" xfId="0" applyFont="1" applyAlignment="1">
      <alignment horizontal="left" vertical="center" wrapText="1"/>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fujizai.or.jp/download.htm" TargetMode="External"/><Relationship Id="rId18" Type="http://schemas.openxmlformats.org/officeDocument/2006/relationships/hyperlink" Target="http://melco-foundation.jp/" TargetMode="External"/><Relationship Id="rId26" Type="http://schemas.openxmlformats.org/officeDocument/2006/relationships/hyperlink" Target="https://www.naito-f.or.jp/jp/joseikn/jo_index.php?data=about" TargetMode="External"/><Relationship Id="rId39" Type="http://schemas.openxmlformats.org/officeDocument/2006/relationships/hyperlink" Target="https://www.nomurafoundation.or.jp/category/social" TargetMode="External"/><Relationship Id="rId21" Type="http://schemas.openxmlformats.org/officeDocument/2006/relationships/hyperlink" Target="https://www.naito-f.or.jp/jp/joseikn/jo_index.php?data=about" TargetMode="External"/><Relationship Id="rId34" Type="http://schemas.openxmlformats.org/officeDocument/2006/relationships/hyperlink" Target="http://www.sumitomo.or.jp/html/kiso/kisokagaku.htm" TargetMode="External"/><Relationship Id="rId42" Type="http://schemas.openxmlformats.org/officeDocument/2006/relationships/hyperlink" Target="https://www.ifo.or.jp/research/guide03.html" TargetMode="External"/><Relationship Id="rId47" Type="http://schemas.openxmlformats.org/officeDocument/2006/relationships/hyperlink" Target="http://www.yasuda-mf.or.jp/josei_oubo.html" TargetMode="External"/><Relationship Id="rId50" Type="http://schemas.openxmlformats.org/officeDocument/2006/relationships/hyperlink" Target="https://www.yuumi.or.jp/jyosei/" TargetMode="External"/><Relationship Id="rId55" Type="http://schemas.openxmlformats.org/officeDocument/2006/relationships/hyperlink" Target="https://c-finds.com/business/grant/" TargetMode="External"/><Relationship Id="rId63" Type="http://schemas.openxmlformats.org/officeDocument/2006/relationships/hyperlink" Target="https://www.shokuken.or.jp/subsidize/" TargetMode="External"/><Relationship Id="rId68" Type="http://schemas.openxmlformats.org/officeDocument/2006/relationships/comments" Target="../comments1.xml"/><Relationship Id="rId7" Type="http://schemas.openxmlformats.org/officeDocument/2006/relationships/hyperlink" Target="http://www.river.or.jp/koeki/jyosei/post_49.html" TargetMode="External"/><Relationship Id="rId2" Type="http://schemas.openxmlformats.org/officeDocument/2006/relationships/hyperlink" Target="https://www.msd.co.jp/about/responsibility/ime/jigyo/" TargetMode="External"/><Relationship Id="rId16" Type="http://schemas.openxmlformats.org/officeDocument/2006/relationships/hyperlink" Target="https://www.inoue-zaidan.or.jp/" TargetMode="External"/><Relationship Id="rId29" Type="http://schemas.openxmlformats.org/officeDocument/2006/relationships/hyperlink" Target="https://www.jst.go.jp/diversity/about/award/yoko_2023.pdf" TargetMode="External"/><Relationship Id="rId1" Type="http://schemas.openxmlformats.org/officeDocument/2006/relationships/hyperlink" Target="https://www.nidec.com/jp/nagamori-f/subsidy/applicatioguidelines.html" TargetMode="External"/><Relationship Id="rId6" Type="http://schemas.openxmlformats.org/officeDocument/2006/relationships/hyperlink" Target="https://tobe-maki.or.jp/grant/" TargetMode="External"/><Relationship Id="rId11" Type="http://schemas.openxmlformats.org/officeDocument/2006/relationships/hyperlink" Target="https://www.genome-sci.jp/guidance" TargetMode="External"/><Relationship Id="rId24" Type="http://schemas.openxmlformats.org/officeDocument/2006/relationships/hyperlink" Target="https://www.naito-f.or.jp/jp/joseikn/jo_index.php?data=about" TargetMode="External"/><Relationship Id="rId32" Type="http://schemas.openxmlformats.org/officeDocument/2006/relationships/hyperlink" Target="https://mzaidan.mazda.co.jp/bosyu/science_serach/index.html" TargetMode="External"/><Relationship Id="rId37" Type="http://schemas.openxmlformats.org/officeDocument/2006/relationships/hyperlink" Target="http://www.sept.or.jp/jyoseijigyou.html" TargetMode="External"/><Relationship Id="rId40" Type="http://schemas.openxmlformats.org/officeDocument/2006/relationships/hyperlink" Target="https://www.ifo.or.jp/research/guide03.html" TargetMode="External"/><Relationship Id="rId45" Type="http://schemas.openxmlformats.org/officeDocument/2006/relationships/hyperlink" Target="https://jiarf.org/wp/" TargetMode="External"/><Relationship Id="rId53" Type="http://schemas.openxmlformats.org/officeDocument/2006/relationships/hyperlink" Target="https://c-finds.com/business/grant/" TargetMode="External"/><Relationship Id="rId58" Type="http://schemas.openxmlformats.org/officeDocument/2006/relationships/hyperlink" Target="http://www.ati.or.jp/" TargetMode="External"/><Relationship Id="rId66" Type="http://schemas.openxmlformats.org/officeDocument/2006/relationships/printerSettings" Target="../printerSettings/printerSettings1.bin"/><Relationship Id="rId5" Type="http://schemas.openxmlformats.org/officeDocument/2006/relationships/hyperlink" Target="https://www.otc-spf.jp/application/" TargetMode="External"/><Relationship Id="rId15" Type="http://schemas.openxmlformats.org/officeDocument/2006/relationships/hyperlink" Target="https://www.inoue-zaidan.or.jp/" TargetMode="External"/><Relationship Id="rId23" Type="http://schemas.openxmlformats.org/officeDocument/2006/relationships/hyperlink" Target="https://www.naito-f.or.jp/jp/joseikn/jo_index.php?data=about" TargetMode="External"/><Relationship Id="rId28" Type="http://schemas.openxmlformats.org/officeDocument/2006/relationships/hyperlink" Target="https://www.kaketsuken.org/josei.html" TargetMode="External"/><Relationship Id="rId36" Type="http://schemas.openxmlformats.org/officeDocument/2006/relationships/hyperlink" Target="https://www.taf.or.jp/" TargetMode="External"/><Relationship Id="rId49" Type="http://schemas.openxmlformats.org/officeDocument/2006/relationships/hyperlink" Target="https://www.yuumi.or.jp/jyosei/" TargetMode="External"/><Relationship Id="rId57" Type="http://schemas.openxmlformats.org/officeDocument/2006/relationships/hyperlink" Target="https://c-finds.com/business/grant/" TargetMode="External"/><Relationship Id="rId61" Type="http://schemas.openxmlformats.org/officeDocument/2006/relationships/hyperlink" Target="http://www.rentall-zaidan.jp/kenkyuuzyosei/index.htm" TargetMode="External"/><Relationship Id="rId10" Type="http://schemas.openxmlformats.org/officeDocument/2006/relationships/hyperlink" Target="http://www.kmf.or.jp/activity/guideline/kojima_culture.html" TargetMode="External"/><Relationship Id="rId19" Type="http://schemas.openxmlformats.org/officeDocument/2006/relationships/hyperlink" Target="http://melco-foundation.jp/" TargetMode="External"/><Relationship Id="rId31" Type="http://schemas.openxmlformats.org/officeDocument/2006/relationships/hyperlink" Target="https://www.muroto-geo.jp/edu_information/2023muroto-researchgrant/" TargetMode="External"/><Relationship Id="rId44" Type="http://schemas.openxmlformats.org/officeDocument/2006/relationships/hyperlink" Target="https://www.tsuda.ac.jp/aboutus/umeko-award/index.html" TargetMode="External"/><Relationship Id="rId52" Type="http://schemas.openxmlformats.org/officeDocument/2006/relationships/hyperlink" Target="https://c-finds.com/business/grant/" TargetMode="External"/><Relationship Id="rId60" Type="http://schemas.openxmlformats.org/officeDocument/2006/relationships/hyperlink" Target="https://www.ihep.jp/grant/" TargetMode="External"/><Relationship Id="rId65" Type="http://schemas.openxmlformats.org/officeDocument/2006/relationships/hyperlink" Target="https://www.tyojyu.or.jp/zaidan/about-jigyo/koueki1/new-shien-2.html" TargetMode="External"/><Relationship Id="rId4" Type="http://schemas.openxmlformats.org/officeDocument/2006/relationships/hyperlink" Target="https://www.jnhf.or.jp/subsidy_1.html" TargetMode="External"/><Relationship Id="rId9" Type="http://schemas.openxmlformats.org/officeDocument/2006/relationships/hyperlink" Target="http://www.kmf.or.jp/activity/guideline/research.html" TargetMode="External"/><Relationship Id="rId14" Type="http://schemas.openxmlformats.org/officeDocument/2006/relationships/hyperlink" Target="https://yokoyama-fdn.or.jp/kenkyujyosei/" TargetMode="External"/><Relationship Id="rId22" Type="http://schemas.openxmlformats.org/officeDocument/2006/relationships/hyperlink" Target="https://www.naito-f.or.jp/jp/joseikn/jo_index.php?data=about" TargetMode="External"/><Relationship Id="rId27" Type="http://schemas.openxmlformats.org/officeDocument/2006/relationships/hyperlink" Target="https://www.kaketsuken.org/josei.html" TargetMode="External"/><Relationship Id="rId30" Type="http://schemas.openxmlformats.org/officeDocument/2006/relationships/hyperlink" Target="https://www.mochidazaidan.or.jp/kenkyu.html" TargetMode="External"/><Relationship Id="rId35" Type="http://schemas.openxmlformats.org/officeDocument/2006/relationships/hyperlink" Target="http://www.sumitomo.or.jp/html/kankyo/kankyou.htm" TargetMode="External"/><Relationship Id="rId43" Type="http://schemas.openxmlformats.org/officeDocument/2006/relationships/hyperlink" Target="https://www.ifo.or.jp/research/guide03.html" TargetMode="External"/><Relationship Id="rId48" Type="http://schemas.openxmlformats.org/officeDocument/2006/relationships/hyperlink" Target="https://www.yuumi.or.jp/jyosei/" TargetMode="External"/><Relationship Id="rId56" Type="http://schemas.openxmlformats.org/officeDocument/2006/relationships/hyperlink" Target="https://c-finds.com/business/grant/" TargetMode="External"/><Relationship Id="rId64" Type="http://schemas.openxmlformats.org/officeDocument/2006/relationships/hyperlink" Target="https://www.sekisui.co.jp/news/2023/1386299_40075.html" TargetMode="External"/><Relationship Id="rId8" Type="http://schemas.openxmlformats.org/officeDocument/2006/relationships/hyperlink" Target="https://www.msd-life-science-foundation.or.jp/category/research" TargetMode="External"/><Relationship Id="rId51" Type="http://schemas.openxmlformats.org/officeDocument/2006/relationships/hyperlink" Target="https://c-finds.com/business/grant/" TargetMode="External"/><Relationship Id="rId3" Type="http://schemas.openxmlformats.org/officeDocument/2006/relationships/hyperlink" Target="https://www.msd.co.jp/about/responsibility/ime/jigyo/" TargetMode="External"/><Relationship Id="rId12" Type="http://schemas.openxmlformats.org/officeDocument/2006/relationships/hyperlink" Target="https://jssf.or.jp/researchgrant.html" TargetMode="External"/><Relationship Id="rId17" Type="http://schemas.openxmlformats.org/officeDocument/2006/relationships/hyperlink" Target="http://www.jfe-21st-cf.or.jp/furtherance/entrance.html" TargetMode="External"/><Relationship Id="rId25" Type="http://schemas.openxmlformats.org/officeDocument/2006/relationships/hyperlink" Target="https://www.naito-f.or.jp/jp/joseikn/jo_index.php?data=about" TargetMode="External"/><Relationship Id="rId33" Type="http://schemas.openxmlformats.org/officeDocument/2006/relationships/hyperlink" Target="https://kyokai-kinki.jp/wp/wp-content/uploads/2023/03/ce9332f616f6f4eaaa22512b65d7a795-1.pdf" TargetMode="External"/><Relationship Id="rId38" Type="http://schemas.openxmlformats.org/officeDocument/2006/relationships/hyperlink" Target="https://www.nomurafoundation.or.jp/category/social" TargetMode="External"/><Relationship Id="rId46" Type="http://schemas.openxmlformats.org/officeDocument/2006/relationships/hyperlink" Target="https://jiarf.org/wp/" TargetMode="External"/><Relationship Id="rId59" Type="http://schemas.openxmlformats.org/officeDocument/2006/relationships/hyperlink" Target="https://www.health-research.or.jp/" TargetMode="External"/><Relationship Id="rId67" Type="http://schemas.openxmlformats.org/officeDocument/2006/relationships/vmlDrawing" Target="../drawings/vmlDrawing1.vml"/><Relationship Id="rId20" Type="http://schemas.openxmlformats.org/officeDocument/2006/relationships/hyperlink" Target="http://melco-foundation.jp/" TargetMode="External"/><Relationship Id="rId41" Type="http://schemas.openxmlformats.org/officeDocument/2006/relationships/hyperlink" Target="https://www.consortium-osaka.gr.jp/staff/other" TargetMode="External"/><Relationship Id="rId54" Type="http://schemas.openxmlformats.org/officeDocument/2006/relationships/hyperlink" Target="https://c-finds.com/business/grant/" TargetMode="External"/><Relationship Id="rId62" Type="http://schemas.openxmlformats.org/officeDocument/2006/relationships/hyperlink" Target="http://salon-de-k.jp/grant/descriptio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R1043721"/>
  <sheetViews>
    <sheetView tabSelected="1" topLeftCell="A76" zoomScaleNormal="100" zoomScaleSheetLayoutView="115" workbookViewId="0">
      <selection activeCell="H94" sqref="H94"/>
    </sheetView>
  </sheetViews>
  <sheetFormatPr defaultRowHeight="18.75"/>
  <cols>
    <col min="1" max="1" width="4.875" customWidth="1"/>
    <col min="2" max="2" width="6.375" style="78" customWidth="1"/>
    <col min="3" max="3" width="7.125" style="1" customWidth="1"/>
    <col min="4" max="6" width="4.375" style="1" customWidth="1"/>
    <col min="7" max="7" width="24.375" style="11" customWidth="1"/>
    <col min="8" max="8" width="23" style="19" customWidth="1"/>
    <col min="9" max="9" width="37.5" style="11" customWidth="1"/>
    <col min="10" max="10" width="17.875" style="1" customWidth="1"/>
    <col min="11" max="11" width="26.625" style="2" customWidth="1"/>
    <col min="12" max="12" width="8" style="1" customWidth="1"/>
    <col min="13" max="13" width="10.625" style="17" customWidth="1"/>
    <col min="14" max="14" width="11.25" style="17" customWidth="1"/>
    <col min="15" max="15" width="16" style="17" customWidth="1"/>
    <col min="16" max="16" width="15.625" style="15" customWidth="1"/>
    <col min="17" max="17" width="24.875" style="13" customWidth="1"/>
    <col min="18" max="18" width="27.5" style="2" customWidth="1"/>
  </cols>
  <sheetData>
    <row r="1" spans="2:18" hidden="1">
      <c r="B1" s="77">
        <f ca="1">TODAY()</f>
        <v>45055</v>
      </c>
      <c r="H1" s="2"/>
    </row>
    <row r="2" spans="2:18" ht="19.5">
      <c r="B2" s="97" t="s">
        <v>21</v>
      </c>
      <c r="C2" s="97"/>
      <c r="D2" s="97"/>
      <c r="E2" s="97"/>
      <c r="F2" s="97"/>
      <c r="G2" s="97"/>
      <c r="H2" s="97"/>
      <c r="I2" s="97"/>
      <c r="J2" s="97"/>
      <c r="K2" s="97"/>
      <c r="L2" s="97"/>
      <c r="M2" s="97"/>
      <c r="N2" s="97"/>
      <c r="O2" s="97"/>
      <c r="P2" s="97"/>
      <c r="Q2" s="97"/>
    </row>
    <row r="3" spans="2:18" ht="19.5">
      <c r="B3" s="6"/>
      <c r="C3" s="5"/>
      <c r="D3" s="5"/>
      <c r="E3" s="5"/>
      <c r="F3" s="5"/>
      <c r="G3" s="10"/>
      <c r="H3" s="5"/>
      <c r="I3" s="10"/>
      <c r="J3" s="6"/>
      <c r="K3" s="5"/>
      <c r="L3" s="5"/>
      <c r="M3" s="18"/>
      <c r="N3" s="18"/>
      <c r="O3" s="18"/>
      <c r="P3" s="16"/>
      <c r="Q3" s="98">
        <v>45055</v>
      </c>
      <c r="R3" s="98"/>
    </row>
    <row r="4" spans="2:18" ht="15.75" customHeight="1">
      <c r="B4" s="6"/>
      <c r="C4" s="87" t="s">
        <v>16</v>
      </c>
      <c r="D4" s="87"/>
      <c r="E4" s="87"/>
      <c r="F4" s="87"/>
      <c r="G4" s="87"/>
      <c r="H4" s="87"/>
      <c r="I4" s="87"/>
      <c r="J4" s="87"/>
      <c r="K4" s="87"/>
      <c r="L4" s="87"/>
      <c r="M4" s="87"/>
      <c r="N4" s="87"/>
      <c r="O4" s="87"/>
      <c r="P4" s="87"/>
    </row>
    <row r="5" spans="2:18" ht="15.75" customHeight="1">
      <c r="B5" s="6"/>
      <c r="C5" s="99" t="s">
        <v>19</v>
      </c>
      <c r="D5" s="99"/>
      <c r="E5" s="99"/>
      <c r="F5" s="99"/>
      <c r="G5" s="99"/>
      <c r="H5" s="99"/>
      <c r="I5" s="99"/>
      <c r="J5" s="99"/>
      <c r="K5" s="99"/>
      <c r="L5" s="99"/>
      <c r="M5" s="99"/>
      <c r="N5" s="99"/>
      <c r="O5" s="99"/>
      <c r="P5" s="99"/>
      <c r="Q5" s="14"/>
    </row>
    <row r="6" spans="2:18" ht="15.75" customHeight="1">
      <c r="B6" s="6"/>
      <c r="C6" s="87" t="s">
        <v>18</v>
      </c>
      <c r="D6" s="87"/>
      <c r="E6" s="87"/>
      <c r="F6" s="87"/>
      <c r="G6" s="87"/>
      <c r="H6" s="87"/>
      <c r="I6" s="87"/>
      <c r="J6" s="87"/>
      <c r="K6" s="87"/>
      <c r="L6" s="87"/>
      <c r="M6" s="87"/>
      <c r="N6" s="87"/>
      <c r="O6" s="87"/>
      <c r="P6" s="87"/>
      <c r="Q6" s="14"/>
    </row>
    <row r="7" spans="2:18" ht="15.75" customHeight="1">
      <c r="B7" s="6"/>
      <c r="C7" s="87" t="s">
        <v>17</v>
      </c>
      <c r="D7" s="87"/>
      <c r="E7" s="87"/>
      <c r="F7" s="87"/>
      <c r="G7" s="87"/>
      <c r="H7" s="87"/>
      <c r="I7" s="87"/>
      <c r="J7" s="87"/>
      <c r="K7" s="87"/>
      <c r="L7" s="87"/>
      <c r="M7" s="87"/>
      <c r="N7" s="87"/>
      <c r="O7" s="87"/>
      <c r="P7" s="87"/>
      <c r="Q7" s="14"/>
    </row>
    <row r="8" spans="2:18" ht="15.75">
      <c r="B8" s="94" t="s">
        <v>0</v>
      </c>
      <c r="C8" s="95" t="s">
        <v>11</v>
      </c>
      <c r="D8" s="96" t="s">
        <v>20</v>
      </c>
      <c r="E8" s="96"/>
      <c r="F8" s="96"/>
      <c r="G8" s="90" t="s">
        <v>1</v>
      </c>
      <c r="H8" s="90" t="s">
        <v>6</v>
      </c>
      <c r="I8" s="90" t="s">
        <v>24</v>
      </c>
      <c r="J8" s="90" t="s">
        <v>7</v>
      </c>
      <c r="K8" s="92" t="s">
        <v>2</v>
      </c>
      <c r="L8" s="93"/>
      <c r="M8" s="83" t="s">
        <v>12</v>
      </c>
      <c r="N8" s="83" t="s">
        <v>13</v>
      </c>
      <c r="O8" s="83" t="s">
        <v>14</v>
      </c>
      <c r="P8" s="88" t="s">
        <v>15</v>
      </c>
      <c r="Q8" s="85" t="s">
        <v>4</v>
      </c>
      <c r="R8" s="82" t="s">
        <v>5</v>
      </c>
    </row>
    <row r="9" spans="2:18" ht="183.75" customHeight="1">
      <c r="B9" s="94"/>
      <c r="C9" s="95"/>
      <c r="D9" s="3" t="s">
        <v>8</v>
      </c>
      <c r="E9" s="3" t="s">
        <v>9</v>
      </c>
      <c r="F9" s="3" t="s">
        <v>10</v>
      </c>
      <c r="G9" s="91"/>
      <c r="H9" s="91"/>
      <c r="I9" s="91"/>
      <c r="J9" s="91"/>
      <c r="K9" s="4" t="s">
        <v>25</v>
      </c>
      <c r="L9" s="9" t="s">
        <v>3</v>
      </c>
      <c r="M9" s="84"/>
      <c r="N9" s="84"/>
      <c r="O9" s="84"/>
      <c r="P9" s="89"/>
      <c r="Q9" s="86"/>
      <c r="R9" s="82"/>
    </row>
    <row r="10" spans="2:18" ht="58.5" customHeight="1">
      <c r="B10" s="23" t="s">
        <v>87</v>
      </c>
      <c r="C10" s="47" t="str">
        <f t="shared" ref="C10:C60" ca="1" si="0">IF($B$1&gt;O10, "終了", IF(O10 - $B$1 &lt;= 14, "要問合", "受付中"))</f>
        <v>要問合</v>
      </c>
      <c r="D10" s="23" t="s">
        <v>22</v>
      </c>
      <c r="E10" s="23"/>
      <c r="F10" s="23"/>
      <c r="G10" s="25" t="s">
        <v>88</v>
      </c>
      <c r="H10" s="26" t="s">
        <v>89</v>
      </c>
      <c r="I10" s="27" t="s">
        <v>31</v>
      </c>
      <c r="J10" s="28">
        <v>1000</v>
      </c>
      <c r="K10" s="29" t="s">
        <v>32</v>
      </c>
      <c r="L10" s="29" t="s">
        <v>33</v>
      </c>
      <c r="M10" s="30"/>
      <c r="N10" s="31">
        <f t="shared" ref="N10:N54" si="1">O10-14</f>
        <v>45047</v>
      </c>
      <c r="O10" s="30">
        <v>45061</v>
      </c>
      <c r="P10" s="32" t="s">
        <v>34</v>
      </c>
      <c r="Q10" s="33" t="s">
        <v>35</v>
      </c>
      <c r="R10" s="34"/>
    </row>
    <row r="11" spans="2:18" ht="46.5" customHeight="1">
      <c r="B11" s="35" t="s">
        <v>90</v>
      </c>
      <c r="C11" s="47" t="str">
        <f t="shared" ca="1" si="0"/>
        <v>受付中</v>
      </c>
      <c r="D11" s="24"/>
      <c r="E11" s="24" t="s">
        <v>22</v>
      </c>
      <c r="F11" s="23"/>
      <c r="G11" s="36" t="s">
        <v>36</v>
      </c>
      <c r="H11" s="27" t="s">
        <v>37</v>
      </c>
      <c r="I11" s="27" t="s">
        <v>39</v>
      </c>
      <c r="J11" s="28" t="s">
        <v>41</v>
      </c>
      <c r="K11" s="29" t="s">
        <v>29</v>
      </c>
      <c r="L11" s="23" t="s">
        <v>29</v>
      </c>
      <c r="M11" s="30">
        <v>44986</v>
      </c>
      <c r="N11" s="31">
        <f t="shared" si="1"/>
        <v>45063</v>
      </c>
      <c r="O11" s="30">
        <v>45077</v>
      </c>
      <c r="P11" s="32" t="s">
        <v>40</v>
      </c>
      <c r="Q11" s="33" t="s">
        <v>38</v>
      </c>
      <c r="R11" s="37"/>
    </row>
    <row r="12" spans="2:18" ht="217.5" customHeight="1">
      <c r="B12" s="35" t="s">
        <v>90</v>
      </c>
      <c r="C12" s="47" t="str">
        <f t="shared" ca="1" si="0"/>
        <v>受付中</v>
      </c>
      <c r="D12" s="24"/>
      <c r="E12" s="24" t="s">
        <v>22</v>
      </c>
      <c r="F12" s="23"/>
      <c r="G12" s="36" t="s">
        <v>36</v>
      </c>
      <c r="H12" s="27" t="s">
        <v>37</v>
      </c>
      <c r="I12" s="27" t="s">
        <v>42</v>
      </c>
      <c r="J12" s="28" t="s">
        <v>41</v>
      </c>
      <c r="K12" s="29" t="s">
        <v>29</v>
      </c>
      <c r="L12" s="23" t="s">
        <v>29</v>
      </c>
      <c r="M12" s="30">
        <v>45017</v>
      </c>
      <c r="N12" s="31">
        <f t="shared" si="1"/>
        <v>45093</v>
      </c>
      <c r="O12" s="30">
        <v>45107</v>
      </c>
      <c r="P12" s="32" t="s">
        <v>40</v>
      </c>
      <c r="Q12" s="33" t="s">
        <v>38</v>
      </c>
      <c r="R12" s="37"/>
    </row>
    <row r="13" spans="2:18" ht="92.25" hidden="1" customHeight="1">
      <c r="B13" s="35" t="s">
        <v>94</v>
      </c>
      <c r="C13" s="47" t="str">
        <f t="shared" ca="1" si="0"/>
        <v>終了</v>
      </c>
      <c r="D13" s="24"/>
      <c r="E13" s="24" t="s">
        <v>22</v>
      </c>
      <c r="F13" s="24"/>
      <c r="G13" s="38" t="s">
        <v>26</v>
      </c>
      <c r="H13" s="35" t="s">
        <v>43</v>
      </c>
      <c r="I13" s="38" t="s">
        <v>54</v>
      </c>
      <c r="J13" s="23" t="s">
        <v>44</v>
      </c>
      <c r="K13" s="23" t="s">
        <v>29</v>
      </c>
      <c r="L13" s="23" t="s">
        <v>29</v>
      </c>
      <c r="M13" s="31">
        <v>45017</v>
      </c>
      <c r="N13" s="31">
        <f t="shared" si="1"/>
        <v>45032</v>
      </c>
      <c r="O13" s="31">
        <v>45046</v>
      </c>
      <c r="P13" s="39" t="s">
        <v>55</v>
      </c>
      <c r="Q13" s="33" t="s">
        <v>45</v>
      </c>
      <c r="R13" s="37"/>
    </row>
    <row r="14" spans="2:18" ht="260.25" hidden="1" customHeight="1">
      <c r="B14" s="35" t="s">
        <v>95</v>
      </c>
      <c r="C14" s="47" t="str">
        <f t="shared" ca="1" si="0"/>
        <v>終了</v>
      </c>
      <c r="D14" s="24"/>
      <c r="E14" s="24" t="s">
        <v>22</v>
      </c>
      <c r="F14" s="24"/>
      <c r="G14" s="38" t="s">
        <v>46</v>
      </c>
      <c r="H14" s="35" t="s">
        <v>43</v>
      </c>
      <c r="I14" s="38" t="s">
        <v>56</v>
      </c>
      <c r="J14" s="40">
        <v>2000</v>
      </c>
      <c r="K14" s="23" t="s">
        <v>29</v>
      </c>
      <c r="L14" s="23" t="s">
        <v>29</v>
      </c>
      <c r="M14" s="31">
        <v>44986</v>
      </c>
      <c r="N14" s="31">
        <f t="shared" si="1"/>
        <v>45030</v>
      </c>
      <c r="O14" s="31">
        <v>45044</v>
      </c>
      <c r="P14" s="41" t="s">
        <v>47</v>
      </c>
      <c r="Q14" s="33" t="s">
        <v>48</v>
      </c>
      <c r="R14" s="37"/>
    </row>
    <row r="15" spans="2:18" ht="99" hidden="1" customHeight="1">
      <c r="B15" s="35" t="s">
        <v>96</v>
      </c>
      <c r="C15" s="47" t="str">
        <f t="shared" ca="1" si="0"/>
        <v>終了</v>
      </c>
      <c r="D15" s="23" t="s">
        <v>22</v>
      </c>
      <c r="E15" s="23" t="s">
        <v>22</v>
      </c>
      <c r="F15" s="42"/>
      <c r="G15" s="38" t="s">
        <v>49</v>
      </c>
      <c r="H15" s="38" t="s">
        <v>50</v>
      </c>
      <c r="I15" s="38" t="s">
        <v>51</v>
      </c>
      <c r="J15" s="43">
        <v>1000</v>
      </c>
      <c r="K15" s="34" t="s">
        <v>57</v>
      </c>
      <c r="L15" s="23" t="s">
        <v>29</v>
      </c>
      <c r="M15" s="23" t="s">
        <v>29</v>
      </c>
      <c r="N15" s="31">
        <f t="shared" si="1"/>
        <v>45022</v>
      </c>
      <c r="O15" s="31">
        <v>45036</v>
      </c>
      <c r="P15" s="41" t="s">
        <v>52</v>
      </c>
      <c r="Q15" s="33" t="s">
        <v>53</v>
      </c>
      <c r="R15" s="44"/>
    </row>
    <row r="16" spans="2:18" ht="180.75" customHeight="1">
      <c r="B16" s="35" t="s">
        <v>97</v>
      </c>
      <c r="C16" s="47" t="str">
        <f t="shared" ca="1" si="0"/>
        <v>受付中</v>
      </c>
      <c r="D16" s="23" t="s">
        <v>22</v>
      </c>
      <c r="E16" s="24"/>
      <c r="F16" s="24"/>
      <c r="G16" s="38" t="s">
        <v>58</v>
      </c>
      <c r="H16" s="35" t="s">
        <v>59</v>
      </c>
      <c r="I16" s="38" t="s">
        <v>60</v>
      </c>
      <c r="J16" s="40">
        <v>2000</v>
      </c>
      <c r="K16" s="23" t="s">
        <v>29</v>
      </c>
      <c r="L16" s="23" t="s">
        <v>29</v>
      </c>
      <c r="M16" s="31">
        <v>45017</v>
      </c>
      <c r="N16" s="31">
        <f t="shared" si="1"/>
        <v>45093</v>
      </c>
      <c r="O16" s="31">
        <v>45107</v>
      </c>
      <c r="P16" s="41">
        <v>45219</v>
      </c>
      <c r="Q16" s="33" t="s">
        <v>61</v>
      </c>
      <c r="R16" s="37"/>
    </row>
    <row r="17" spans="1:18" ht="81" customHeight="1">
      <c r="B17" s="35" t="s">
        <v>98</v>
      </c>
      <c r="C17" s="47" t="str">
        <f t="shared" ca="1" si="0"/>
        <v>受付中</v>
      </c>
      <c r="D17" s="24"/>
      <c r="E17" s="23" t="s">
        <v>22</v>
      </c>
      <c r="F17" s="24"/>
      <c r="G17" s="38" t="s">
        <v>62</v>
      </c>
      <c r="H17" s="35" t="s">
        <v>63</v>
      </c>
      <c r="I17" s="38" t="s">
        <v>86</v>
      </c>
      <c r="J17" s="34" t="s">
        <v>64</v>
      </c>
      <c r="K17" s="34" t="s">
        <v>65</v>
      </c>
      <c r="L17" s="45" t="s">
        <v>23</v>
      </c>
      <c r="M17" s="31">
        <v>45017</v>
      </c>
      <c r="N17" s="31">
        <f t="shared" si="1"/>
        <v>45089</v>
      </c>
      <c r="O17" s="31">
        <v>45103</v>
      </c>
      <c r="P17" s="39" t="s">
        <v>66</v>
      </c>
      <c r="Q17" s="33" t="s">
        <v>67</v>
      </c>
      <c r="R17" s="37"/>
    </row>
    <row r="18" spans="1:18" ht="38.25" customHeight="1">
      <c r="B18" s="35" t="s">
        <v>99</v>
      </c>
      <c r="C18" s="47" t="str">
        <f t="shared" ca="1" si="0"/>
        <v>受付中</v>
      </c>
      <c r="D18" s="24"/>
      <c r="E18" s="23" t="s">
        <v>22</v>
      </c>
      <c r="F18" s="24"/>
      <c r="G18" s="38" t="s">
        <v>68</v>
      </c>
      <c r="H18" s="35" t="s">
        <v>69</v>
      </c>
      <c r="I18" s="38" t="s">
        <v>70</v>
      </c>
      <c r="J18" s="34" t="s">
        <v>28</v>
      </c>
      <c r="K18" s="29" t="s">
        <v>29</v>
      </c>
      <c r="L18" s="29" t="s">
        <v>29</v>
      </c>
      <c r="M18" s="31">
        <v>45000</v>
      </c>
      <c r="N18" s="31">
        <f t="shared" si="1"/>
        <v>45063</v>
      </c>
      <c r="O18" s="31">
        <v>45077</v>
      </c>
      <c r="P18" s="41" t="s">
        <v>71</v>
      </c>
      <c r="Q18" s="33" t="s">
        <v>72</v>
      </c>
      <c r="R18" s="37"/>
    </row>
    <row r="19" spans="1:18" ht="45.75" customHeight="1">
      <c r="B19" s="35" t="s">
        <v>100</v>
      </c>
      <c r="C19" s="47" t="str">
        <f t="shared" ca="1" si="0"/>
        <v>受付中</v>
      </c>
      <c r="D19" s="24"/>
      <c r="E19" s="23" t="s">
        <v>22</v>
      </c>
      <c r="F19" s="24"/>
      <c r="G19" s="38" t="s">
        <v>68</v>
      </c>
      <c r="H19" s="38" t="s">
        <v>74</v>
      </c>
      <c r="I19" s="38" t="s">
        <v>75</v>
      </c>
      <c r="J19" s="29" t="s">
        <v>29</v>
      </c>
      <c r="K19" s="29" t="s">
        <v>29</v>
      </c>
      <c r="L19" s="29" t="s">
        <v>23</v>
      </c>
      <c r="M19" s="46"/>
      <c r="N19" s="31">
        <f t="shared" si="1"/>
        <v>45063</v>
      </c>
      <c r="O19" s="31">
        <v>45077</v>
      </c>
      <c r="P19" s="41" t="s">
        <v>71</v>
      </c>
      <c r="Q19" s="33" t="s">
        <v>73</v>
      </c>
      <c r="R19" s="37"/>
    </row>
    <row r="20" spans="1:18" s="7" customFormat="1" ht="131.25" customHeight="1">
      <c r="B20" s="35" t="s">
        <v>91</v>
      </c>
      <c r="C20" s="47" t="str">
        <f t="shared" ca="1" si="0"/>
        <v>要問合</v>
      </c>
      <c r="D20" s="23" t="s">
        <v>22</v>
      </c>
      <c r="E20" s="23" t="s">
        <v>22</v>
      </c>
      <c r="F20" s="47"/>
      <c r="G20" s="38" t="s">
        <v>76</v>
      </c>
      <c r="H20" s="35" t="s">
        <v>77</v>
      </c>
      <c r="I20" s="38" t="s">
        <v>78</v>
      </c>
      <c r="J20" s="29" t="s">
        <v>29</v>
      </c>
      <c r="K20" s="29" t="s">
        <v>29</v>
      </c>
      <c r="L20" s="23"/>
      <c r="M20" s="31">
        <v>45027</v>
      </c>
      <c r="N20" s="31">
        <f t="shared" si="1"/>
        <v>45041</v>
      </c>
      <c r="O20" s="31">
        <v>45055</v>
      </c>
      <c r="P20" s="41" t="s">
        <v>80</v>
      </c>
      <c r="Q20" s="33" t="s">
        <v>79</v>
      </c>
      <c r="R20" s="37" t="s">
        <v>30</v>
      </c>
    </row>
    <row r="21" spans="1:18" s="7" customFormat="1" ht="63.75" customHeight="1">
      <c r="B21" s="35" t="s">
        <v>92</v>
      </c>
      <c r="C21" s="47" t="str">
        <f t="shared" ca="1" si="0"/>
        <v>受付中</v>
      </c>
      <c r="D21" s="24"/>
      <c r="E21" s="24"/>
      <c r="F21" s="47" t="s">
        <v>101</v>
      </c>
      <c r="G21" s="38" t="s">
        <v>81</v>
      </c>
      <c r="H21" s="38" t="s">
        <v>82</v>
      </c>
      <c r="I21" s="38" t="s">
        <v>84</v>
      </c>
      <c r="J21" s="34" t="s">
        <v>83</v>
      </c>
      <c r="K21" s="23" t="s">
        <v>27</v>
      </c>
      <c r="L21" s="23" t="s">
        <v>29</v>
      </c>
      <c r="M21" s="31">
        <v>45017</v>
      </c>
      <c r="N21" s="31">
        <f t="shared" si="1"/>
        <v>45093</v>
      </c>
      <c r="O21" s="31">
        <v>45107</v>
      </c>
      <c r="P21" s="41" t="s">
        <v>66</v>
      </c>
      <c r="Q21" s="33" t="s">
        <v>85</v>
      </c>
      <c r="R21" s="38"/>
    </row>
    <row r="22" spans="1:18" s="7" customFormat="1" ht="64.5" customHeight="1">
      <c r="B22" s="35" t="s">
        <v>93</v>
      </c>
      <c r="C22" s="47" t="str">
        <f t="shared" ca="1" si="0"/>
        <v>受付中</v>
      </c>
      <c r="D22" s="24"/>
      <c r="E22" s="24" t="s">
        <v>22</v>
      </c>
      <c r="F22" s="47"/>
      <c r="G22" s="48" t="s">
        <v>102</v>
      </c>
      <c r="H22" s="48" t="s">
        <v>103</v>
      </c>
      <c r="I22" s="49" t="s">
        <v>104</v>
      </c>
      <c r="J22" s="50" t="s">
        <v>105</v>
      </c>
      <c r="K22" s="23" t="s">
        <v>29</v>
      </c>
      <c r="L22" s="51" t="s">
        <v>106</v>
      </c>
      <c r="M22" s="52">
        <v>45017</v>
      </c>
      <c r="N22" s="31">
        <f t="shared" si="1"/>
        <v>45093</v>
      </c>
      <c r="O22" s="52">
        <v>45107</v>
      </c>
      <c r="P22" s="32" t="s">
        <v>107</v>
      </c>
      <c r="Q22" s="33" t="s">
        <v>119</v>
      </c>
      <c r="R22" s="38"/>
    </row>
    <row r="23" spans="1:18" s="7" customFormat="1" ht="105" customHeight="1">
      <c r="B23" s="35" t="s">
        <v>111</v>
      </c>
      <c r="C23" s="47" t="str">
        <f t="shared" ca="1" si="0"/>
        <v>受付中</v>
      </c>
      <c r="D23" s="53"/>
      <c r="E23" s="53" t="s">
        <v>22</v>
      </c>
      <c r="F23" s="54"/>
      <c r="G23" s="48" t="s">
        <v>102</v>
      </c>
      <c r="H23" s="48" t="s">
        <v>103</v>
      </c>
      <c r="I23" s="27" t="s">
        <v>108</v>
      </c>
      <c r="J23" s="28">
        <v>4000</v>
      </c>
      <c r="K23" s="23" t="s">
        <v>29</v>
      </c>
      <c r="L23" s="55" t="s">
        <v>106</v>
      </c>
      <c r="M23" s="30">
        <v>45017</v>
      </c>
      <c r="N23" s="31">
        <f t="shared" si="1"/>
        <v>45093</v>
      </c>
      <c r="O23" s="30">
        <v>45107</v>
      </c>
      <c r="P23" s="32" t="s">
        <v>107</v>
      </c>
      <c r="Q23" s="56" t="s">
        <v>119</v>
      </c>
      <c r="R23" s="34"/>
    </row>
    <row r="24" spans="1:18" s="7" customFormat="1" ht="170.25" customHeight="1">
      <c r="B24" s="55" t="s">
        <v>111</v>
      </c>
      <c r="C24" s="47" t="str">
        <f t="shared" ca="1" si="0"/>
        <v>受付中</v>
      </c>
      <c r="D24" s="24"/>
      <c r="E24" s="53" t="s">
        <v>22</v>
      </c>
      <c r="F24" s="24"/>
      <c r="G24" s="48" t="s">
        <v>102</v>
      </c>
      <c r="H24" s="48" t="s">
        <v>103</v>
      </c>
      <c r="I24" s="27" t="s">
        <v>109</v>
      </c>
      <c r="J24" s="28" t="s">
        <v>110</v>
      </c>
      <c r="K24" s="23" t="s">
        <v>29</v>
      </c>
      <c r="L24" s="55" t="s">
        <v>106</v>
      </c>
      <c r="M24" s="30">
        <v>45017</v>
      </c>
      <c r="N24" s="31">
        <f t="shared" si="1"/>
        <v>45093</v>
      </c>
      <c r="O24" s="30">
        <v>45107</v>
      </c>
      <c r="P24" s="32" t="s">
        <v>120</v>
      </c>
      <c r="Q24" s="33" t="s">
        <v>119</v>
      </c>
      <c r="R24" s="34"/>
    </row>
    <row r="25" spans="1:18" ht="102" customHeight="1">
      <c r="B25" s="55" t="s">
        <v>112</v>
      </c>
      <c r="C25" s="47" t="str">
        <f t="shared" ca="1" si="0"/>
        <v>要問合</v>
      </c>
      <c r="D25" s="24"/>
      <c r="E25" s="53"/>
      <c r="F25" s="24" t="s">
        <v>22</v>
      </c>
      <c r="G25" s="36" t="s">
        <v>113</v>
      </c>
      <c r="H25" s="36" t="s">
        <v>114</v>
      </c>
      <c r="I25" s="27" t="s">
        <v>115</v>
      </c>
      <c r="J25" s="28" t="s">
        <v>116</v>
      </c>
      <c r="K25" s="23" t="s">
        <v>29</v>
      </c>
      <c r="L25" s="23" t="s">
        <v>29</v>
      </c>
      <c r="M25" s="30">
        <v>45017</v>
      </c>
      <c r="N25" s="31">
        <f t="shared" si="1"/>
        <v>45047</v>
      </c>
      <c r="O25" s="30">
        <v>45061</v>
      </c>
      <c r="P25" s="32"/>
      <c r="Q25" s="33"/>
      <c r="R25" s="34"/>
    </row>
    <row r="26" spans="1:18" ht="69" customHeight="1">
      <c r="B26" s="55" t="s">
        <v>112</v>
      </c>
      <c r="C26" s="47" t="str">
        <f t="shared" ca="1" si="0"/>
        <v>受付中</v>
      </c>
      <c r="D26" s="57"/>
      <c r="E26" s="57"/>
      <c r="F26" s="24" t="s">
        <v>22</v>
      </c>
      <c r="G26" s="36" t="s">
        <v>113</v>
      </c>
      <c r="H26" s="36" t="s">
        <v>121</v>
      </c>
      <c r="I26" s="27" t="s">
        <v>122</v>
      </c>
      <c r="J26" s="28">
        <v>500</v>
      </c>
      <c r="K26" s="29" t="s">
        <v>117</v>
      </c>
      <c r="L26" s="23" t="s">
        <v>29</v>
      </c>
      <c r="M26" s="30">
        <v>45078</v>
      </c>
      <c r="N26" s="31">
        <f t="shared" si="1"/>
        <v>45185</v>
      </c>
      <c r="O26" s="30">
        <v>45199</v>
      </c>
      <c r="P26" s="32" t="s">
        <v>118</v>
      </c>
      <c r="Q26" s="33"/>
      <c r="R26" s="34"/>
    </row>
    <row r="27" spans="1:18" ht="75.75" customHeight="1">
      <c r="B27" s="55" t="s">
        <v>123</v>
      </c>
      <c r="C27" s="47" t="str">
        <f t="shared" ca="1" si="0"/>
        <v>受付中</v>
      </c>
      <c r="D27" s="57" t="s">
        <v>22</v>
      </c>
      <c r="E27" s="57" t="s">
        <v>22</v>
      </c>
      <c r="F27" s="24"/>
      <c r="G27" s="36" t="s">
        <v>124</v>
      </c>
      <c r="H27" s="36" t="s">
        <v>125</v>
      </c>
      <c r="I27" s="27" t="s">
        <v>126</v>
      </c>
      <c r="J27" s="28">
        <v>12000</v>
      </c>
      <c r="K27" s="23" t="s">
        <v>29</v>
      </c>
      <c r="L27" s="55"/>
      <c r="M27" s="30">
        <v>45017</v>
      </c>
      <c r="N27" s="31">
        <f t="shared" si="1"/>
        <v>45124</v>
      </c>
      <c r="O27" s="30">
        <v>45138</v>
      </c>
      <c r="P27" s="32" t="s">
        <v>127</v>
      </c>
      <c r="Q27" s="33" t="s">
        <v>128</v>
      </c>
      <c r="R27" s="34" t="s">
        <v>227</v>
      </c>
    </row>
    <row r="28" spans="1:18" ht="89.25" customHeight="1">
      <c r="B28" s="55" t="s">
        <v>129</v>
      </c>
      <c r="C28" s="47" t="str">
        <f t="shared" ca="1" si="0"/>
        <v>受付中</v>
      </c>
      <c r="D28" s="57"/>
      <c r="E28" s="57" t="s">
        <v>22</v>
      </c>
      <c r="F28" s="24"/>
      <c r="G28" s="36" t="s">
        <v>130</v>
      </c>
      <c r="H28" s="36" t="s">
        <v>131</v>
      </c>
      <c r="I28" s="27" t="s">
        <v>133</v>
      </c>
      <c r="J28" s="28">
        <v>1000</v>
      </c>
      <c r="K28" s="29" t="s">
        <v>132</v>
      </c>
      <c r="L28" s="55" t="s">
        <v>134</v>
      </c>
      <c r="M28" s="30"/>
      <c r="N28" s="31">
        <f t="shared" si="1"/>
        <v>45093</v>
      </c>
      <c r="O28" s="30">
        <v>45107</v>
      </c>
      <c r="P28" s="32" t="s">
        <v>135</v>
      </c>
      <c r="Q28" s="33" t="s">
        <v>136</v>
      </c>
      <c r="R28" s="34"/>
    </row>
    <row r="29" spans="1:18" ht="65.25" customHeight="1">
      <c r="B29" s="55" t="s">
        <v>137</v>
      </c>
      <c r="C29" s="47" t="str">
        <f t="shared" ca="1" si="0"/>
        <v>受付中</v>
      </c>
      <c r="D29" s="57" t="s">
        <v>22</v>
      </c>
      <c r="E29" s="57" t="s">
        <v>22</v>
      </c>
      <c r="F29" s="24"/>
      <c r="G29" s="36" t="s">
        <v>138</v>
      </c>
      <c r="H29" s="36" t="s">
        <v>139</v>
      </c>
      <c r="I29" s="27" t="s">
        <v>140</v>
      </c>
      <c r="J29" s="28">
        <v>5000</v>
      </c>
      <c r="K29" s="29" t="s">
        <v>141</v>
      </c>
      <c r="L29" s="55" t="s">
        <v>142</v>
      </c>
      <c r="M29" s="30"/>
      <c r="N29" s="31">
        <f t="shared" si="1"/>
        <v>45124</v>
      </c>
      <c r="O29" s="30">
        <v>45138</v>
      </c>
      <c r="P29" s="32" t="s">
        <v>143</v>
      </c>
      <c r="Q29" s="33" t="s">
        <v>144</v>
      </c>
      <c r="R29" s="34"/>
    </row>
    <row r="30" spans="1:18" ht="56.25" customHeight="1">
      <c r="B30" s="55" t="s">
        <v>145</v>
      </c>
      <c r="C30" s="75" t="str">
        <f t="shared" ca="1" si="0"/>
        <v>受付中</v>
      </c>
      <c r="D30" s="57" t="s">
        <v>22</v>
      </c>
      <c r="E30" s="57" t="s">
        <v>22</v>
      </c>
      <c r="F30" s="59"/>
      <c r="G30" s="60" t="s">
        <v>138</v>
      </c>
      <c r="H30" s="60" t="s">
        <v>146</v>
      </c>
      <c r="I30" s="61" t="s">
        <v>147</v>
      </c>
      <c r="J30" s="62" t="s">
        <v>148</v>
      </c>
      <c r="K30" s="63" t="s">
        <v>149</v>
      </c>
      <c r="L30" s="58" t="s">
        <v>134</v>
      </c>
      <c r="M30" s="64"/>
      <c r="N30" s="65">
        <f t="shared" si="1"/>
        <v>45175</v>
      </c>
      <c r="O30" s="64">
        <v>45189</v>
      </c>
      <c r="P30" s="66" t="s">
        <v>143</v>
      </c>
      <c r="Q30" s="67" t="s">
        <v>144</v>
      </c>
      <c r="R30" s="68"/>
    </row>
    <row r="31" spans="1:18" ht="94.5" customHeight="1">
      <c r="A31" s="7"/>
      <c r="B31" s="55" t="s">
        <v>150</v>
      </c>
      <c r="C31" s="47" t="str">
        <f t="shared" ca="1" si="0"/>
        <v>受付中</v>
      </c>
      <c r="D31" s="24" t="s">
        <v>22</v>
      </c>
      <c r="E31" s="24"/>
      <c r="F31" s="24"/>
      <c r="G31" s="36" t="s">
        <v>151</v>
      </c>
      <c r="H31" s="36" t="s">
        <v>152</v>
      </c>
      <c r="I31" s="27" t="s">
        <v>155</v>
      </c>
      <c r="J31" s="28">
        <v>2000</v>
      </c>
      <c r="K31" s="23" t="s">
        <v>29</v>
      </c>
      <c r="L31" s="55" t="s">
        <v>161</v>
      </c>
      <c r="M31" s="30">
        <v>45033</v>
      </c>
      <c r="N31" s="31">
        <f t="shared" si="1"/>
        <v>45089</v>
      </c>
      <c r="O31" s="30">
        <v>45103</v>
      </c>
      <c r="P31" s="32" t="s">
        <v>153</v>
      </c>
      <c r="Q31" s="33" t="s">
        <v>154</v>
      </c>
      <c r="R31" s="34"/>
    </row>
    <row r="32" spans="1:18" ht="90.75" hidden="1" customHeight="1">
      <c r="B32" s="55" t="s">
        <v>156</v>
      </c>
      <c r="C32" s="47" t="str">
        <f t="shared" ca="1" si="0"/>
        <v>終了</v>
      </c>
      <c r="D32" s="24"/>
      <c r="E32" s="24"/>
      <c r="F32" s="24" t="s">
        <v>159</v>
      </c>
      <c r="G32" s="36" t="s">
        <v>157</v>
      </c>
      <c r="H32" s="36" t="s">
        <v>158</v>
      </c>
      <c r="I32" s="27" t="s">
        <v>162</v>
      </c>
      <c r="J32" s="28" t="s">
        <v>160</v>
      </c>
      <c r="K32" s="29" t="s">
        <v>161</v>
      </c>
      <c r="L32" s="55" t="s">
        <v>134</v>
      </c>
      <c r="M32" s="30"/>
      <c r="N32" s="31">
        <f t="shared" si="1"/>
        <v>45040</v>
      </c>
      <c r="O32" s="30">
        <v>45054</v>
      </c>
      <c r="P32" s="32" t="s">
        <v>166</v>
      </c>
      <c r="Q32" s="33" t="s">
        <v>176</v>
      </c>
      <c r="R32" s="34"/>
    </row>
    <row r="33" spans="1:18" ht="100.5" hidden="1" customHeight="1">
      <c r="B33" s="55" t="s">
        <v>156</v>
      </c>
      <c r="C33" s="47" t="str">
        <f t="shared" ca="1" si="0"/>
        <v>終了</v>
      </c>
      <c r="D33" s="24"/>
      <c r="E33" s="24"/>
      <c r="F33" s="24" t="s">
        <v>159</v>
      </c>
      <c r="G33" s="36" t="s">
        <v>157</v>
      </c>
      <c r="H33" s="36" t="s">
        <v>158</v>
      </c>
      <c r="I33" s="27" t="s">
        <v>163</v>
      </c>
      <c r="J33" s="69" t="s">
        <v>164</v>
      </c>
      <c r="K33" s="29" t="s">
        <v>161</v>
      </c>
      <c r="L33" s="55" t="s">
        <v>134</v>
      </c>
      <c r="M33" s="30"/>
      <c r="N33" s="31">
        <f t="shared" ref="N33" si="2">O33-14</f>
        <v>45040</v>
      </c>
      <c r="O33" s="30">
        <v>45054</v>
      </c>
      <c r="P33" s="32" t="s">
        <v>166</v>
      </c>
      <c r="Q33" s="33" t="s">
        <v>176</v>
      </c>
      <c r="R33" s="34"/>
    </row>
    <row r="34" spans="1:18" ht="98.25" hidden="1" customHeight="1">
      <c r="B34" s="55" t="s">
        <v>156</v>
      </c>
      <c r="C34" s="47" t="str">
        <f t="shared" ca="1" si="0"/>
        <v>終了</v>
      </c>
      <c r="D34" s="24"/>
      <c r="E34" s="24"/>
      <c r="F34" s="24" t="s">
        <v>22</v>
      </c>
      <c r="G34" s="36" t="s">
        <v>157</v>
      </c>
      <c r="H34" s="36" t="s">
        <v>158</v>
      </c>
      <c r="I34" s="27" t="s">
        <v>165</v>
      </c>
      <c r="J34" s="28">
        <v>1500</v>
      </c>
      <c r="K34" s="29" t="s">
        <v>161</v>
      </c>
      <c r="L34" s="55" t="s">
        <v>134</v>
      </c>
      <c r="M34" s="30"/>
      <c r="N34" s="31">
        <f t="shared" si="1"/>
        <v>45040</v>
      </c>
      <c r="O34" s="30">
        <v>45054</v>
      </c>
      <c r="P34" s="32" t="s">
        <v>166</v>
      </c>
      <c r="Q34" s="33" t="s">
        <v>176</v>
      </c>
      <c r="R34" s="34"/>
    </row>
    <row r="35" spans="1:18" ht="68.25" customHeight="1">
      <c r="B35" s="55" t="s">
        <v>167</v>
      </c>
      <c r="C35" s="47" t="str">
        <f t="shared" ca="1" si="0"/>
        <v>受付中</v>
      </c>
      <c r="D35" s="24" t="s">
        <v>22</v>
      </c>
      <c r="E35" s="24" t="s">
        <v>22</v>
      </c>
      <c r="F35" s="24"/>
      <c r="G35" s="36" t="s">
        <v>168</v>
      </c>
      <c r="H35" s="27" t="s">
        <v>169</v>
      </c>
      <c r="I35" s="27" t="s">
        <v>190</v>
      </c>
      <c r="J35" s="28">
        <v>3000</v>
      </c>
      <c r="K35" s="29" t="s">
        <v>161</v>
      </c>
      <c r="L35" s="55" t="s">
        <v>134</v>
      </c>
      <c r="M35" s="30"/>
      <c r="N35" s="31">
        <f t="shared" si="1"/>
        <v>45063</v>
      </c>
      <c r="O35" s="30">
        <v>45077</v>
      </c>
      <c r="P35" s="32" t="s">
        <v>175</v>
      </c>
      <c r="Q35" s="33" t="s">
        <v>177</v>
      </c>
      <c r="R35" s="34"/>
    </row>
    <row r="36" spans="1:18" ht="68.25" customHeight="1">
      <c r="B36" s="55" t="s">
        <v>167</v>
      </c>
      <c r="C36" s="47" t="str">
        <f t="shared" ca="1" si="0"/>
        <v>受付中</v>
      </c>
      <c r="D36" s="24" t="s">
        <v>22</v>
      </c>
      <c r="E36" s="24" t="s">
        <v>22</v>
      </c>
      <c r="F36" s="24"/>
      <c r="G36" s="36" t="s">
        <v>168</v>
      </c>
      <c r="H36" s="27" t="s">
        <v>170</v>
      </c>
      <c r="I36" s="27" t="s">
        <v>178</v>
      </c>
      <c r="J36" s="28">
        <v>2000</v>
      </c>
      <c r="K36" s="29" t="s">
        <v>179</v>
      </c>
      <c r="L36" s="55" t="s">
        <v>134</v>
      </c>
      <c r="M36" s="30"/>
      <c r="N36" s="31">
        <f t="shared" si="1"/>
        <v>45063</v>
      </c>
      <c r="O36" s="30">
        <v>45077</v>
      </c>
      <c r="P36" s="32" t="s">
        <v>175</v>
      </c>
      <c r="Q36" s="33" t="s">
        <v>177</v>
      </c>
      <c r="R36" s="34"/>
    </row>
    <row r="37" spans="1:18" ht="61.5" customHeight="1">
      <c r="B37" s="55" t="s">
        <v>167</v>
      </c>
      <c r="C37" s="47" t="str">
        <f t="shared" ca="1" si="0"/>
        <v>受付中</v>
      </c>
      <c r="D37" s="24" t="s">
        <v>22</v>
      </c>
      <c r="E37" s="24" t="s">
        <v>22</v>
      </c>
      <c r="F37" s="24"/>
      <c r="G37" s="36" t="s">
        <v>168</v>
      </c>
      <c r="H37" s="27" t="s">
        <v>171</v>
      </c>
      <c r="I37" s="27" t="s">
        <v>190</v>
      </c>
      <c r="J37" s="28">
        <v>2000</v>
      </c>
      <c r="K37" s="29" t="s">
        <v>180</v>
      </c>
      <c r="L37" s="55" t="s">
        <v>134</v>
      </c>
      <c r="M37" s="30"/>
      <c r="N37" s="31">
        <f t="shared" si="1"/>
        <v>45184</v>
      </c>
      <c r="O37" s="30">
        <v>45198</v>
      </c>
      <c r="P37" s="32" t="s">
        <v>181</v>
      </c>
      <c r="Q37" s="33" t="s">
        <v>177</v>
      </c>
      <c r="R37" s="34"/>
    </row>
    <row r="38" spans="1:18" ht="84.75" customHeight="1">
      <c r="B38" s="55" t="s">
        <v>167</v>
      </c>
      <c r="C38" s="47" t="str">
        <f t="shared" ca="1" si="0"/>
        <v>受付中</v>
      </c>
      <c r="D38" s="24" t="s">
        <v>22</v>
      </c>
      <c r="E38" s="24" t="s">
        <v>22</v>
      </c>
      <c r="F38" s="24"/>
      <c r="G38" s="36" t="s">
        <v>168</v>
      </c>
      <c r="H38" s="27" t="s">
        <v>172</v>
      </c>
      <c r="I38" s="27" t="s">
        <v>190</v>
      </c>
      <c r="J38" s="28">
        <v>7000</v>
      </c>
      <c r="K38" s="29" t="s">
        <v>182</v>
      </c>
      <c r="L38" s="55" t="s">
        <v>134</v>
      </c>
      <c r="M38" s="30"/>
      <c r="N38" s="31">
        <f t="shared" si="1"/>
        <v>45184</v>
      </c>
      <c r="O38" s="30">
        <v>45198</v>
      </c>
      <c r="P38" s="32" t="s">
        <v>181</v>
      </c>
      <c r="Q38" s="33" t="s">
        <v>177</v>
      </c>
      <c r="R38" s="34"/>
    </row>
    <row r="39" spans="1:18" ht="246" customHeight="1">
      <c r="B39" s="55" t="s">
        <v>167</v>
      </c>
      <c r="C39" s="47" t="s">
        <v>189</v>
      </c>
      <c r="D39" s="24" t="s">
        <v>22</v>
      </c>
      <c r="E39" s="24" t="s">
        <v>22</v>
      </c>
      <c r="F39" s="24"/>
      <c r="G39" s="36" t="s">
        <v>168</v>
      </c>
      <c r="H39" s="27" t="s">
        <v>173</v>
      </c>
      <c r="I39" s="27" t="s">
        <v>191</v>
      </c>
      <c r="J39" s="69" t="s">
        <v>183</v>
      </c>
      <c r="K39" s="29" t="s">
        <v>205</v>
      </c>
      <c r="L39" s="29" t="s">
        <v>134</v>
      </c>
      <c r="M39" s="30"/>
      <c r="N39" s="70" t="s">
        <v>185</v>
      </c>
      <c r="O39" s="52" t="s">
        <v>184</v>
      </c>
      <c r="P39" s="71" t="s">
        <v>186</v>
      </c>
      <c r="Q39" s="33" t="s">
        <v>177</v>
      </c>
      <c r="R39" s="34"/>
    </row>
    <row r="40" spans="1:18" ht="71.25" customHeight="1">
      <c r="B40" s="55" t="s">
        <v>167</v>
      </c>
      <c r="C40" s="47" t="s">
        <v>189</v>
      </c>
      <c r="D40" s="24" t="s">
        <v>22</v>
      </c>
      <c r="E40" s="24" t="s">
        <v>22</v>
      </c>
      <c r="F40" s="24"/>
      <c r="G40" s="36" t="s">
        <v>168</v>
      </c>
      <c r="H40" s="27" t="s">
        <v>174</v>
      </c>
      <c r="I40" s="27" t="s">
        <v>192</v>
      </c>
      <c r="J40" s="28">
        <v>500</v>
      </c>
      <c r="K40" s="29" t="s">
        <v>205</v>
      </c>
      <c r="L40" s="29" t="s">
        <v>134</v>
      </c>
      <c r="M40" s="30"/>
      <c r="N40" s="31"/>
      <c r="O40" s="72" t="s">
        <v>187</v>
      </c>
      <c r="P40" s="71" t="s">
        <v>188</v>
      </c>
      <c r="Q40" s="33" t="s">
        <v>177</v>
      </c>
      <c r="R40" s="34"/>
    </row>
    <row r="41" spans="1:18" ht="75" customHeight="1">
      <c r="B41" s="55" t="s">
        <v>193</v>
      </c>
      <c r="C41" s="47" t="str">
        <f t="shared" ca="1" si="0"/>
        <v>受付中</v>
      </c>
      <c r="D41" s="24" t="s">
        <v>197</v>
      </c>
      <c r="E41" s="24" t="s">
        <v>22</v>
      </c>
      <c r="F41" s="24"/>
      <c r="G41" s="27" t="s">
        <v>194</v>
      </c>
      <c r="H41" s="27" t="s">
        <v>201</v>
      </c>
      <c r="I41" s="27" t="s">
        <v>195</v>
      </c>
      <c r="J41" s="28" t="s">
        <v>202</v>
      </c>
      <c r="K41" s="29" t="s">
        <v>205</v>
      </c>
      <c r="L41" s="29" t="s">
        <v>134</v>
      </c>
      <c r="M41" s="30"/>
      <c r="N41" s="31">
        <f t="shared" si="1"/>
        <v>45093</v>
      </c>
      <c r="O41" s="30">
        <v>45107</v>
      </c>
      <c r="P41" s="32" t="s">
        <v>196</v>
      </c>
      <c r="Q41" s="73" t="s">
        <v>200</v>
      </c>
      <c r="R41" s="38"/>
    </row>
    <row r="42" spans="1:18" ht="85.5" customHeight="1">
      <c r="B42" s="55" t="s">
        <v>203</v>
      </c>
      <c r="C42" s="47" t="str">
        <f t="shared" ca="1" si="0"/>
        <v>受付中</v>
      </c>
      <c r="D42" s="24"/>
      <c r="E42" s="24" t="s">
        <v>22</v>
      </c>
      <c r="F42" s="24"/>
      <c r="G42" s="27" t="s">
        <v>194</v>
      </c>
      <c r="H42" s="27" t="s">
        <v>198</v>
      </c>
      <c r="I42" s="27" t="s">
        <v>206</v>
      </c>
      <c r="J42" s="28">
        <v>3000</v>
      </c>
      <c r="K42" s="29" t="s">
        <v>199</v>
      </c>
      <c r="L42" s="29" t="s">
        <v>204</v>
      </c>
      <c r="M42" s="30"/>
      <c r="N42" s="31">
        <f t="shared" si="1"/>
        <v>45093</v>
      </c>
      <c r="O42" s="30">
        <v>45107</v>
      </c>
      <c r="P42" s="32" t="s">
        <v>196</v>
      </c>
      <c r="Q42" s="73" t="s">
        <v>200</v>
      </c>
      <c r="R42" s="38"/>
    </row>
    <row r="43" spans="1:18" ht="59.25" customHeight="1">
      <c r="B43" s="55" t="s">
        <v>207</v>
      </c>
      <c r="C43" s="47" t="str">
        <f t="shared" ca="1" si="0"/>
        <v>受付中</v>
      </c>
      <c r="D43" s="24" t="s">
        <v>22</v>
      </c>
      <c r="E43" s="24" t="s">
        <v>22</v>
      </c>
      <c r="F43" s="24" t="s">
        <v>22</v>
      </c>
      <c r="G43" s="36" t="s">
        <v>208</v>
      </c>
      <c r="H43" s="27" t="s">
        <v>209</v>
      </c>
      <c r="I43" s="27" t="s">
        <v>211</v>
      </c>
      <c r="J43" s="28">
        <v>1000</v>
      </c>
      <c r="K43" s="29" t="s">
        <v>210</v>
      </c>
      <c r="L43" s="29" t="s">
        <v>204</v>
      </c>
      <c r="M43" s="30"/>
      <c r="N43" s="31">
        <f t="shared" si="1"/>
        <v>45093</v>
      </c>
      <c r="O43" s="30">
        <v>45107</v>
      </c>
      <c r="P43" s="32" t="s">
        <v>212</v>
      </c>
      <c r="Q43" s="33" t="s">
        <v>213</v>
      </c>
      <c r="R43" s="34"/>
    </row>
    <row r="44" spans="1:18" ht="228" hidden="1" customHeight="1">
      <c r="B44" s="55" t="s">
        <v>214</v>
      </c>
      <c r="C44" s="47" t="str">
        <f t="shared" ca="1" si="0"/>
        <v>終了</v>
      </c>
      <c r="D44" s="24"/>
      <c r="E44" s="24" t="s">
        <v>22</v>
      </c>
      <c r="F44" s="24"/>
      <c r="G44" s="36" t="s">
        <v>215</v>
      </c>
      <c r="H44" s="27" t="s">
        <v>216</v>
      </c>
      <c r="I44" s="27" t="s">
        <v>217</v>
      </c>
      <c r="J44" s="28">
        <v>3000</v>
      </c>
      <c r="K44" s="29" t="s">
        <v>218</v>
      </c>
      <c r="L44" s="29" t="s">
        <v>23</v>
      </c>
      <c r="M44" s="30"/>
      <c r="N44" s="31">
        <f t="shared" si="1"/>
        <v>45038</v>
      </c>
      <c r="O44" s="30">
        <v>45052</v>
      </c>
      <c r="P44" s="32" t="s">
        <v>219</v>
      </c>
      <c r="Q44" s="33" t="s">
        <v>220</v>
      </c>
      <c r="R44" s="34"/>
    </row>
    <row r="45" spans="1:18" ht="121.5" customHeight="1">
      <c r="A45" s="7"/>
      <c r="B45" s="55" t="s">
        <v>221</v>
      </c>
      <c r="C45" s="47" t="str">
        <f t="shared" ca="1" si="0"/>
        <v>要問合</v>
      </c>
      <c r="D45" s="24" t="s">
        <v>22</v>
      </c>
      <c r="E45" s="24" t="s">
        <v>22</v>
      </c>
      <c r="F45" s="24" t="s">
        <v>22</v>
      </c>
      <c r="G45" s="36" t="s">
        <v>222</v>
      </c>
      <c r="H45" s="27" t="s">
        <v>223</v>
      </c>
      <c r="I45" s="27" t="s">
        <v>224</v>
      </c>
      <c r="J45" s="28">
        <v>250</v>
      </c>
      <c r="K45" s="29" t="s">
        <v>205</v>
      </c>
      <c r="L45" s="29" t="s">
        <v>205</v>
      </c>
      <c r="M45" s="30"/>
      <c r="N45" s="31">
        <f t="shared" si="1"/>
        <v>45041</v>
      </c>
      <c r="O45" s="30">
        <v>45055</v>
      </c>
      <c r="P45" s="32">
        <v>45087</v>
      </c>
      <c r="Q45" s="33" t="s">
        <v>226</v>
      </c>
      <c r="R45" s="34" t="s">
        <v>225</v>
      </c>
    </row>
    <row r="46" spans="1:18" ht="120.75" customHeight="1">
      <c r="A46" s="7"/>
      <c r="B46" s="55" t="s">
        <v>228</v>
      </c>
      <c r="C46" s="47" t="str">
        <f t="shared" ca="1" si="0"/>
        <v>受付中</v>
      </c>
      <c r="D46" s="24" t="s">
        <v>22</v>
      </c>
      <c r="E46" s="24" t="s">
        <v>22</v>
      </c>
      <c r="F46" s="24"/>
      <c r="G46" s="36" t="s">
        <v>229</v>
      </c>
      <c r="H46" s="27" t="s">
        <v>230</v>
      </c>
      <c r="I46" s="27" t="s">
        <v>231</v>
      </c>
      <c r="J46" s="28">
        <v>1000</v>
      </c>
      <c r="K46" s="29" t="s">
        <v>29</v>
      </c>
      <c r="L46" s="29" t="s">
        <v>29</v>
      </c>
      <c r="M46" s="30">
        <v>45026</v>
      </c>
      <c r="N46" s="31">
        <f t="shared" si="1"/>
        <v>45063</v>
      </c>
      <c r="O46" s="30">
        <v>45077</v>
      </c>
      <c r="P46" s="32" t="s">
        <v>232</v>
      </c>
      <c r="Q46" s="12" t="s">
        <v>233</v>
      </c>
      <c r="R46" s="34"/>
    </row>
    <row r="47" spans="1:18" ht="171" customHeight="1">
      <c r="A47" s="7"/>
      <c r="B47" s="55" t="s">
        <v>234</v>
      </c>
      <c r="C47" s="47" t="str">
        <f t="shared" ca="1" si="0"/>
        <v>受付中</v>
      </c>
      <c r="D47" s="24" t="s">
        <v>22</v>
      </c>
      <c r="E47" s="24"/>
      <c r="F47" s="24"/>
      <c r="G47" s="36" t="s">
        <v>235</v>
      </c>
      <c r="H47" s="27" t="s">
        <v>236</v>
      </c>
      <c r="I47" s="27" t="s">
        <v>237</v>
      </c>
      <c r="J47" s="28">
        <v>1000</v>
      </c>
      <c r="K47" s="29" t="s">
        <v>29</v>
      </c>
      <c r="L47" s="29" t="s">
        <v>29</v>
      </c>
      <c r="M47" s="30">
        <v>45026</v>
      </c>
      <c r="N47" s="31">
        <f t="shared" si="1"/>
        <v>45063</v>
      </c>
      <c r="O47" s="30">
        <v>45077</v>
      </c>
      <c r="P47" s="32" t="s">
        <v>238</v>
      </c>
      <c r="Q47" s="12" t="s">
        <v>239</v>
      </c>
      <c r="R47" s="34"/>
    </row>
    <row r="48" spans="1:18" ht="66.75" customHeight="1">
      <c r="A48" s="7"/>
      <c r="B48" s="55" t="s">
        <v>240</v>
      </c>
      <c r="C48" s="75" t="str">
        <f t="shared" ca="1" si="0"/>
        <v>受付中</v>
      </c>
      <c r="D48" s="59" t="s">
        <v>22</v>
      </c>
      <c r="E48" s="59" t="s">
        <v>22</v>
      </c>
      <c r="F48" s="59"/>
      <c r="G48" s="36" t="s">
        <v>241</v>
      </c>
      <c r="H48" s="27" t="s">
        <v>242</v>
      </c>
      <c r="I48" s="27" t="s">
        <v>243</v>
      </c>
      <c r="J48" s="28">
        <v>5000</v>
      </c>
      <c r="K48" s="29" t="s">
        <v>29</v>
      </c>
      <c r="L48" s="29" t="s">
        <v>244</v>
      </c>
      <c r="M48" s="30">
        <v>45031</v>
      </c>
      <c r="N48" s="31">
        <f t="shared" si="1"/>
        <v>45093</v>
      </c>
      <c r="O48" s="30">
        <v>45107</v>
      </c>
      <c r="P48" s="74" t="s">
        <v>245</v>
      </c>
      <c r="Q48" s="12" t="s">
        <v>246</v>
      </c>
      <c r="R48" s="34" t="s">
        <v>250</v>
      </c>
    </row>
    <row r="49" spans="1:18" ht="145.5" customHeight="1">
      <c r="A49" s="79"/>
      <c r="B49" s="55" t="s">
        <v>240</v>
      </c>
      <c r="C49" s="47" t="str">
        <f t="shared" ca="1" si="0"/>
        <v>受付中</v>
      </c>
      <c r="D49" s="24" t="s">
        <v>22</v>
      </c>
      <c r="E49" s="24" t="s">
        <v>22</v>
      </c>
      <c r="F49" s="24" t="s">
        <v>22</v>
      </c>
      <c r="G49" s="36" t="s">
        <v>241</v>
      </c>
      <c r="H49" s="27" t="s">
        <v>247</v>
      </c>
      <c r="I49" s="27" t="s">
        <v>251</v>
      </c>
      <c r="J49" s="28" t="s">
        <v>248</v>
      </c>
      <c r="K49" s="29" t="s">
        <v>29</v>
      </c>
      <c r="L49" s="29" t="s">
        <v>244</v>
      </c>
      <c r="M49" s="30">
        <v>45031</v>
      </c>
      <c r="N49" s="31">
        <f t="shared" si="1"/>
        <v>45093</v>
      </c>
      <c r="O49" s="30">
        <v>45107</v>
      </c>
      <c r="P49" s="74" t="s">
        <v>245</v>
      </c>
      <c r="Q49" s="12" t="s">
        <v>249</v>
      </c>
      <c r="R49" s="34" t="s">
        <v>250</v>
      </c>
    </row>
    <row r="50" spans="1:18" ht="218.25" customHeight="1">
      <c r="A50" s="79"/>
      <c r="B50" s="55" t="s">
        <v>252</v>
      </c>
      <c r="C50" s="47" t="str">
        <f t="shared" ca="1" si="0"/>
        <v>受付中</v>
      </c>
      <c r="D50" s="24" t="s">
        <v>22</v>
      </c>
      <c r="E50" s="24"/>
      <c r="F50" s="24" t="s">
        <v>22</v>
      </c>
      <c r="G50" s="36" t="s">
        <v>253</v>
      </c>
      <c r="H50" s="27" t="s">
        <v>254</v>
      </c>
      <c r="I50" s="27" t="s">
        <v>272</v>
      </c>
      <c r="J50" s="28" t="s">
        <v>255</v>
      </c>
      <c r="K50" s="29" t="s">
        <v>29</v>
      </c>
      <c r="L50" s="29" t="s">
        <v>256</v>
      </c>
      <c r="M50" s="30"/>
      <c r="N50" s="31">
        <f t="shared" si="1"/>
        <v>45063</v>
      </c>
      <c r="O50" s="30">
        <v>45077</v>
      </c>
      <c r="P50" s="32" t="s">
        <v>257</v>
      </c>
      <c r="Q50" s="12" t="s">
        <v>258</v>
      </c>
      <c r="R50" s="34" t="s">
        <v>259</v>
      </c>
    </row>
    <row r="51" spans="1:18" ht="239.25" customHeight="1">
      <c r="A51" s="79"/>
      <c r="B51" s="55" t="s">
        <v>260</v>
      </c>
      <c r="C51" s="47" t="str">
        <f t="shared" ca="1" si="0"/>
        <v>受付中</v>
      </c>
      <c r="D51" s="24" t="s">
        <v>22</v>
      </c>
      <c r="E51" s="24"/>
      <c r="F51" s="24"/>
      <c r="G51" s="36" t="s">
        <v>261</v>
      </c>
      <c r="H51" s="27" t="s">
        <v>262</v>
      </c>
      <c r="I51" s="27" t="s">
        <v>267</v>
      </c>
      <c r="J51" s="28" t="s">
        <v>263</v>
      </c>
      <c r="K51" s="36" t="s">
        <v>264</v>
      </c>
      <c r="L51" s="29" t="s">
        <v>29</v>
      </c>
      <c r="M51" s="30"/>
      <c r="N51" s="31">
        <f t="shared" si="1"/>
        <v>45063</v>
      </c>
      <c r="O51" s="30">
        <v>45077</v>
      </c>
      <c r="P51" s="32" t="s">
        <v>265</v>
      </c>
      <c r="Q51" s="12" t="s">
        <v>266</v>
      </c>
      <c r="R51" s="34" t="s">
        <v>259</v>
      </c>
    </row>
    <row r="52" spans="1:18" ht="120.75" customHeight="1">
      <c r="A52" s="80"/>
      <c r="B52" s="55" t="s">
        <v>268</v>
      </c>
      <c r="C52" s="76" t="str">
        <f t="shared" ca="1" si="0"/>
        <v>受付中</v>
      </c>
      <c r="D52" s="54"/>
      <c r="E52" s="54"/>
      <c r="F52" s="54" t="s">
        <v>22</v>
      </c>
      <c r="G52" s="36" t="s">
        <v>269</v>
      </c>
      <c r="H52" s="27" t="s">
        <v>270</v>
      </c>
      <c r="I52" s="27" t="s">
        <v>277</v>
      </c>
      <c r="J52" s="28">
        <v>5000</v>
      </c>
      <c r="K52" s="29" t="s">
        <v>273</v>
      </c>
      <c r="L52" s="29"/>
      <c r="M52" s="30">
        <v>45047</v>
      </c>
      <c r="N52" s="31">
        <f t="shared" si="1"/>
        <v>45063</v>
      </c>
      <c r="O52" s="30">
        <v>45077</v>
      </c>
      <c r="P52" s="32" t="s">
        <v>271</v>
      </c>
      <c r="Q52" s="12" t="s">
        <v>274</v>
      </c>
      <c r="R52" s="34"/>
    </row>
    <row r="53" spans="1:18" ht="71.25" customHeight="1">
      <c r="B53" s="55" t="s">
        <v>276</v>
      </c>
      <c r="C53" s="76" t="str">
        <f t="shared" ca="1" si="0"/>
        <v>受付中</v>
      </c>
      <c r="D53" s="21"/>
      <c r="E53" s="20"/>
      <c r="F53" s="54" t="s">
        <v>22</v>
      </c>
      <c r="G53" s="36" t="s">
        <v>269</v>
      </c>
      <c r="H53" s="27" t="s">
        <v>270</v>
      </c>
      <c r="I53" s="27" t="s">
        <v>275</v>
      </c>
      <c r="J53" s="28">
        <v>10000</v>
      </c>
      <c r="K53" s="29" t="s">
        <v>273</v>
      </c>
      <c r="L53" s="22"/>
      <c r="M53" s="30">
        <v>45047</v>
      </c>
      <c r="N53" s="31">
        <f t="shared" si="1"/>
        <v>45093</v>
      </c>
      <c r="O53" s="30">
        <v>45107</v>
      </c>
      <c r="P53" s="32" t="s">
        <v>271</v>
      </c>
      <c r="Q53" s="12" t="s">
        <v>274</v>
      </c>
      <c r="R53" s="34"/>
    </row>
    <row r="54" spans="1:18" ht="171.75" customHeight="1">
      <c r="B54" s="55" t="s">
        <v>279</v>
      </c>
      <c r="C54" s="76" t="str">
        <f t="shared" ca="1" si="0"/>
        <v>受付中</v>
      </c>
      <c r="D54" s="21" t="s">
        <v>22</v>
      </c>
      <c r="E54" s="21" t="s">
        <v>22</v>
      </c>
      <c r="F54" s="21"/>
      <c r="G54" s="36" t="s">
        <v>280</v>
      </c>
      <c r="H54" s="27" t="s">
        <v>284</v>
      </c>
      <c r="I54" s="27" t="s">
        <v>281</v>
      </c>
      <c r="J54" s="28" t="s">
        <v>282</v>
      </c>
      <c r="K54" s="29" t="s">
        <v>283</v>
      </c>
      <c r="L54" s="22"/>
      <c r="M54" s="30">
        <v>45108</v>
      </c>
      <c r="N54" s="31">
        <f t="shared" si="1"/>
        <v>45124</v>
      </c>
      <c r="O54" s="30">
        <v>45138</v>
      </c>
      <c r="P54" s="32" t="s">
        <v>289</v>
      </c>
      <c r="Q54" s="12" t="s">
        <v>278</v>
      </c>
      <c r="R54" s="34"/>
    </row>
    <row r="55" spans="1:18" ht="71.25" customHeight="1">
      <c r="B55" s="55" t="s">
        <v>279</v>
      </c>
      <c r="C55" s="76" t="str">
        <f t="shared" ca="1" si="0"/>
        <v>受付中</v>
      </c>
      <c r="D55" s="21" t="s">
        <v>22</v>
      </c>
      <c r="E55" s="21" t="s">
        <v>22</v>
      </c>
      <c r="F55" s="21"/>
      <c r="G55" s="36" t="s">
        <v>280</v>
      </c>
      <c r="H55" s="27" t="s">
        <v>285</v>
      </c>
      <c r="I55" s="27" t="s">
        <v>286</v>
      </c>
      <c r="J55" s="28">
        <v>20000</v>
      </c>
      <c r="K55" s="29" t="s">
        <v>273</v>
      </c>
      <c r="L55" s="22"/>
      <c r="M55" s="30">
        <v>45108</v>
      </c>
      <c r="N55" s="31">
        <f t="shared" ref="N55:N60" si="3">O55-14</f>
        <v>45124</v>
      </c>
      <c r="O55" s="30">
        <v>45138</v>
      </c>
      <c r="P55" s="32" t="s">
        <v>289</v>
      </c>
      <c r="Q55" s="12" t="s">
        <v>278</v>
      </c>
      <c r="R55" s="34"/>
    </row>
    <row r="56" spans="1:18" ht="71.25" customHeight="1">
      <c r="B56" s="55" t="s">
        <v>279</v>
      </c>
      <c r="C56" s="76" t="str">
        <f t="shared" ca="1" si="0"/>
        <v>受付中</v>
      </c>
      <c r="D56" s="21" t="s">
        <v>22</v>
      </c>
      <c r="E56" s="21" t="s">
        <v>22</v>
      </c>
      <c r="F56" s="21"/>
      <c r="G56" s="36" t="s">
        <v>280</v>
      </c>
      <c r="H56" s="27" t="s">
        <v>287</v>
      </c>
      <c r="I56" s="27" t="s">
        <v>288</v>
      </c>
      <c r="J56" s="28">
        <v>5000</v>
      </c>
      <c r="K56" s="29" t="s">
        <v>273</v>
      </c>
      <c r="L56" s="22"/>
      <c r="M56" s="30">
        <v>45108</v>
      </c>
      <c r="N56" s="31">
        <f t="shared" si="3"/>
        <v>45124</v>
      </c>
      <c r="O56" s="30">
        <v>45138</v>
      </c>
      <c r="P56" s="32" t="s">
        <v>289</v>
      </c>
      <c r="Q56" s="12" t="s">
        <v>278</v>
      </c>
      <c r="R56" s="34"/>
    </row>
    <row r="57" spans="1:18" ht="71.25" customHeight="1">
      <c r="B57" s="55" t="s">
        <v>291</v>
      </c>
      <c r="C57" s="76" t="str">
        <f t="shared" ca="1" si="0"/>
        <v>要問合</v>
      </c>
      <c r="D57" s="21" t="s">
        <v>22</v>
      </c>
      <c r="E57" s="21" t="s">
        <v>22</v>
      </c>
      <c r="F57" s="21" t="s">
        <v>22</v>
      </c>
      <c r="G57" s="36" t="s">
        <v>292</v>
      </c>
      <c r="H57" s="27" t="s">
        <v>293</v>
      </c>
      <c r="I57" s="27" t="s">
        <v>294</v>
      </c>
      <c r="J57" s="28">
        <v>1000</v>
      </c>
      <c r="K57" s="29" t="s">
        <v>273</v>
      </c>
      <c r="L57" s="22"/>
      <c r="M57" s="30">
        <v>45023</v>
      </c>
      <c r="N57" s="31">
        <f t="shared" si="3"/>
        <v>45051</v>
      </c>
      <c r="O57" s="30">
        <v>45065</v>
      </c>
      <c r="P57" s="32"/>
      <c r="Q57" s="12" t="s">
        <v>290</v>
      </c>
      <c r="R57" s="34"/>
    </row>
    <row r="58" spans="1:18" ht="71.25" customHeight="1">
      <c r="B58" s="55" t="s">
        <v>295</v>
      </c>
      <c r="C58" s="76" t="str">
        <f t="shared" ca="1" si="0"/>
        <v>受付中</v>
      </c>
      <c r="D58" s="21"/>
      <c r="E58" s="21"/>
      <c r="F58" s="21" t="s">
        <v>22</v>
      </c>
      <c r="G58" s="36" t="s">
        <v>297</v>
      </c>
      <c r="H58" s="27" t="s">
        <v>298</v>
      </c>
      <c r="I58" s="27" t="s">
        <v>299</v>
      </c>
      <c r="J58" s="28">
        <v>300</v>
      </c>
      <c r="K58" s="29"/>
      <c r="L58" s="22"/>
      <c r="M58" s="30">
        <v>45030</v>
      </c>
      <c r="N58" s="31">
        <f t="shared" si="3"/>
        <v>45100</v>
      </c>
      <c r="O58" s="30">
        <v>45114</v>
      </c>
      <c r="P58" s="32" t="s">
        <v>300</v>
      </c>
      <c r="Q58" s="12" t="s">
        <v>302</v>
      </c>
      <c r="R58" s="34" t="s">
        <v>301</v>
      </c>
    </row>
    <row r="59" spans="1:18" ht="71.25" customHeight="1">
      <c r="B59" s="55" t="s">
        <v>296</v>
      </c>
      <c r="C59" s="76" t="str">
        <f t="shared" ca="1" si="0"/>
        <v>受付中</v>
      </c>
      <c r="D59" s="21"/>
      <c r="E59" s="21"/>
      <c r="F59" s="21" t="s">
        <v>312</v>
      </c>
      <c r="G59" s="36" t="s">
        <v>303</v>
      </c>
      <c r="H59" s="27" t="s">
        <v>304</v>
      </c>
      <c r="I59" s="27" t="s">
        <v>305</v>
      </c>
      <c r="J59" s="28" t="s">
        <v>306</v>
      </c>
      <c r="K59" s="29"/>
      <c r="L59" s="22"/>
      <c r="M59" s="30"/>
      <c r="N59" s="31">
        <f t="shared" si="3"/>
        <v>45184</v>
      </c>
      <c r="O59" s="30">
        <v>45198</v>
      </c>
      <c r="P59" s="32" t="s">
        <v>309</v>
      </c>
      <c r="Q59" s="12" t="s">
        <v>310</v>
      </c>
      <c r="R59" s="34"/>
    </row>
    <row r="60" spans="1:18" ht="116.25" customHeight="1">
      <c r="B60" s="55" t="s">
        <v>351</v>
      </c>
      <c r="C60" s="76" t="str">
        <f t="shared" ca="1" si="0"/>
        <v>受付中</v>
      </c>
      <c r="D60" s="21"/>
      <c r="E60" s="21"/>
      <c r="F60" s="21" t="s">
        <v>312</v>
      </c>
      <c r="G60" s="36" t="s">
        <v>303</v>
      </c>
      <c r="H60" s="27" t="s">
        <v>307</v>
      </c>
      <c r="I60" s="27" t="s">
        <v>308</v>
      </c>
      <c r="J60" s="28">
        <v>500</v>
      </c>
      <c r="K60" s="29"/>
      <c r="L60" s="22"/>
      <c r="M60" s="30"/>
      <c r="N60" s="31">
        <f t="shared" si="3"/>
        <v>45093</v>
      </c>
      <c r="O60" s="30">
        <v>45107</v>
      </c>
      <c r="P60" s="32" t="s">
        <v>311</v>
      </c>
      <c r="Q60" s="12" t="s">
        <v>310</v>
      </c>
      <c r="R60" s="34"/>
    </row>
    <row r="61" spans="1:18" ht="135" customHeight="1">
      <c r="B61" s="55" t="s">
        <v>352</v>
      </c>
      <c r="C61" s="76" t="str">
        <f t="shared" ref="C61:C72" ca="1" si="4">IF($B$1&gt;O61, "終了", IF(O61 - $B$1 &lt;= 14, "要問合", "受付中"))</f>
        <v>受付中</v>
      </c>
      <c r="D61" s="21"/>
      <c r="E61" s="21" t="s">
        <v>312</v>
      </c>
      <c r="F61" s="21"/>
      <c r="G61" s="36" t="s">
        <v>313</v>
      </c>
      <c r="H61" s="27" t="s">
        <v>314</v>
      </c>
      <c r="I61" s="27" t="s">
        <v>315</v>
      </c>
      <c r="J61" s="69" t="s">
        <v>316</v>
      </c>
      <c r="K61" s="29" t="s">
        <v>317</v>
      </c>
      <c r="L61" s="22"/>
      <c r="M61" s="30"/>
      <c r="N61" s="31">
        <f t="shared" ref="N61:N72" si="5">O61-14</f>
        <v>45093</v>
      </c>
      <c r="O61" s="30">
        <v>45107</v>
      </c>
      <c r="P61" s="32" t="s">
        <v>318</v>
      </c>
      <c r="Q61" s="12" t="s">
        <v>319</v>
      </c>
      <c r="R61" s="34"/>
    </row>
    <row r="62" spans="1:18" ht="80.25" customHeight="1">
      <c r="B62" s="55" t="s">
        <v>353</v>
      </c>
      <c r="C62" s="76" t="str">
        <f t="shared" ca="1" si="4"/>
        <v>受付中</v>
      </c>
      <c r="D62" s="21"/>
      <c r="E62" s="21" t="s">
        <v>22</v>
      </c>
      <c r="F62" s="21"/>
      <c r="G62" s="36" t="s">
        <v>320</v>
      </c>
      <c r="H62" s="27" t="s">
        <v>321</v>
      </c>
      <c r="I62" s="27" t="s">
        <v>322</v>
      </c>
      <c r="J62" s="28">
        <v>20000</v>
      </c>
      <c r="K62" s="29"/>
      <c r="L62" s="22"/>
      <c r="M62" s="30">
        <v>45019</v>
      </c>
      <c r="N62" s="31">
        <f t="shared" si="5"/>
        <v>45063</v>
      </c>
      <c r="O62" s="30">
        <v>45077</v>
      </c>
      <c r="P62" s="32"/>
      <c r="Q62" s="12" t="s">
        <v>325</v>
      </c>
      <c r="R62" s="34"/>
    </row>
    <row r="63" spans="1:18" ht="108" customHeight="1">
      <c r="B63" s="55" t="s">
        <v>353</v>
      </c>
      <c r="C63" s="76" t="str">
        <f t="shared" ca="1" si="4"/>
        <v>受付中</v>
      </c>
      <c r="D63" s="21"/>
      <c r="E63" s="21" t="s">
        <v>22</v>
      </c>
      <c r="F63" s="21"/>
      <c r="G63" s="36" t="s">
        <v>320</v>
      </c>
      <c r="H63" s="27" t="s">
        <v>321</v>
      </c>
      <c r="I63" s="27" t="s">
        <v>323</v>
      </c>
      <c r="J63" s="28">
        <v>300</v>
      </c>
      <c r="K63" s="29"/>
      <c r="L63" s="22"/>
      <c r="M63" s="30">
        <v>45019</v>
      </c>
      <c r="N63" s="31">
        <f t="shared" si="5"/>
        <v>45063</v>
      </c>
      <c r="O63" s="30">
        <v>45077</v>
      </c>
      <c r="P63" s="32"/>
      <c r="Q63" s="12" t="s">
        <v>325</v>
      </c>
      <c r="R63" s="34"/>
    </row>
    <row r="64" spans="1:18" ht="135.75" customHeight="1">
      <c r="B64" s="55" t="s">
        <v>353</v>
      </c>
      <c r="C64" s="76" t="str">
        <f t="shared" ca="1" si="4"/>
        <v>受付中</v>
      </c>
      <c r="D64" s="21"/>
      <c r="E64" s="21" t="s">
        <v>22</v>
      </c>
      <c r="F64" s="21"/>
      <c r="G64" s="36" t="s">
        <v>320</v>
      </c>
      <c r="H64" s="27" t="s">
        <v>321</v>
      </c>
      <c r="I64" s="27" t="s">
        <v>324</v>
      </c>
      <c r="J64" s="28">
        <v>500</v>
      </c>
      <c r="K64" s="29"/>
      <c r="L64" s="22"/>
      <c r="M64" s="30">
        <v>45019</v>
      </c>
      <c r="N64" s="31">
        <f t="shared" si="5"/>
        <v>45063</v>
      </c>
      <c r="O64" s="30">
        <v>45077</v>
      </c>
      <c r="P64" s="32"/>
      <c r="Q64" s="12" t="s">
        <v>325</v>
      </c>
      <c r="R64" s="34"/>
    </row>
    <row r="65" spans="2:18" ht="154.5" customHeight="1">
      <c r="B65" s="55" t="s">
        <v>354</v>
      </c>
      <c r="C65" s="76" t="str">
        <f t="shared" ca="1" si="4"/>
        <v>受付中</v>
      </c>
      <c r="D65" s="21" t="s">
        <v>22</v>
      </c>
      <c r="E65" s="21" t="s">
        <v>22</v>
      </c>
      <c r="F65" s="21"/>
      <c r="G65" s="36" t="s">
        <v>326</v>
      </c>
      <c r="H65" s="27" t="s">
        <v>327</v>
      </c>
      <c r="I65" s="27" t="s">
        <v>328</v>
      </c>
      <c r="J65" s="28">
        <v>4000</v>
      </c>
      <c r="K65" s="29"/>
      <c r="L65" s="22"/>
      <c r="M65" s="30">
        <v>45047</v>
      </c>
      <c r="N65" s="31">
        <f t="shared" si="5"/>
        <v>45093</v>
      </c>
      <c r="O65" s="30">
        <v>45107</v>
      </c>
      <c r="P65" s="32" t="s">
        <v>329</v>
      </c>
      <c r="Q65" s="12" t="s">
        <v>362</v>
      </c>
      <c r="R65" s="34"/>
    </row>
    <row r="66" spans="2:18" ht="71.25" customHeight="1">
      <c r="B66" s="55" t="s">
        <v>354</v>
      </c>
      <c r="C66" s="76" t="str">
        <f t="shared" ca="1" si="4"/>
        <v>受付中</v>
      </c>
      <c r="D66" s="21"/>
      <c r="E66" s="21" t="s">
        <v>360</v>
      </c>
      <c r="F66" s="21"/>
      <c r="G66" s="36" t="s">
        <v>326</v>
      </c>
      <c r="H66" s="27" t="s">
        <v>330</v>
      </c>
      <c r="I66" s="27" t="s">
        <v>332</v>
      </c>
      <c r="J66" s="28">
        <v>1500</v>
      </c>
      <c r="K66" s="29" t="s">
        <v>331</v>
      </c>
      <c r="L66" s="22"/>
      <c r="M66" s="30">
        <v>45047</v>
      </c>
      <c r="N66" s="31">
        <f t="shared" si="5"/>
        <v>45093</v>
      </c>
      <c r="O66" s="30">
        <v>45107</v>
      </c>
      <c r="P66" s="32" t="s">
        <v>329</v>
      </c>
      <c r="Q66" s="12" t="s">
        <v>362</v>
      </c>
      <c r="R66" s="34"/>
    </row>
    <row r="67" spans="2:18" ht="82.5" customHeight="1">
      <c r="B67" s="55" t="s">
        <v>354</v>
      </c>
      <c r="C67" s="76" t="str">
        <f t="shared" ca="1" si="4"/>
        <v>受付中</v>
      </c>
      <c r="D67" s="21" t="s">
        <v>360</v>
      </c>
      <c r="E67" s="21" t="s">
        <v>360</v>
      </c>
      <c r="F67" s="21"/>
      <c r="G67" s="36" t="s">
        <v>326</v>
      </c>
      <c r="H67" s="27" t="s">
        <v>333</v>
      </c>
      <c r="I67" s="27" t="s">
        <v>335</v>
      </c>
      <c r="J67" s="28">
        <v>1500</v>
      </c>
      <c r="K67" s="29" t="s">
        <v>334</v>
      </c>
      <c r="L67" s="22"/>
      <c r="M67" s="30">
        <v>45047</v>
      </c>
      <c r="N67" s="31">
        <f t="shared" si="5"/>
        <v>45093</v>
      </c>
      <c r="O67" s="30">
        <v>45107</v>
      </c>
      <c r="P67" s="32" t="s">
        <v>329</v>
      </c>
      <c r="Q67" s="12" t="s">
        <v>362</v>
      </c>
      <c r="R67" s="34"/>
    </row>
    <row r="68" spans="2:18" ht="83.25" customHeight="1">
      <c r="B68" s="55" t="s">
        <v>354</v>
      </c>
      <c r="C68" s="36" t="s">
        <v>342</v>
      </c>
      <c r="D68" s="21"/>
      <c r="E68" s="21" t="s">
        <v>360</v>
      </c>
      <c r="F68" s="21"/>
      <c r="G68" s="36" t="s">
        <v>326</v>
      </c>
      <c r="H68" s="27" t="s">
        <v>336</v>
      </c>
      <c r="I68" s="27" t="s">
        <v>337</v>
      </c>
      <c r="J68" s="28">
        <v>500</v>
      </c>
      <c r="K68" s="29" t="s">
        <v>369</v>
      </c>
      <c r="L68" s="22"/>
      <c r="M68" s="52" t="s">
        <v>338</v>
      </c>
      <c r="N68" s="81" t="s">
        <v>339</v>
      </c>
      <c r="O68" s="81" t="s">
        <v>340</v>
      </c>
      <c r="P68" s="81" t="s">
        <v>341</v>
      </c>
      <c r="Q68" s="12" t="s">
        <v>362</v>
      </c>
      <c r="R68" s="34"/>
    </row>
    <row r="69" spans="2:18" ht="71.25" customHeight="1">
      <c r="B69" s="55" t="s">
        <v>354</v>
      </c>
      <c r="C69" s="36" t="s">
        <v>342</v>
      </c>
      <c r="D69" s="21"/>
      <c r="E69" s="21" t="s">
        <v>360</v>
      </c>
      <c r="F69" s="21"/>
      <c r="G69" s="36" t="s">
        <v>326</v>
      </c>
      <c r="H69" s="27" t="s">
        <v>343</v>
      </c>
      <c r="I69" s="27" t="s">
        <v>332</v>
      </c>
      <c r="J69" s="28">
        <v>500</v>
      </c>
      <c r="K69" s="29" t="s">
        <v>369</v>
      </c>
      <c r="L69" s="22"/>
      <c r="M69" s="52" t="s">
        <v>338</v>
      </c>
      <c r="N69" s="81" t="s">
        <v>339</v>
      </c>
      <c r="O69" s="81" t="s">
        <v>340</v>
      </c>
      <c r="P69" s="81" t="s">
        <v>341</v>
      </c>
      <c r="Q69" s="12" t="s">
        <v>362</v>
      </c>
      <c r="R69" s="34"/>
    </row>
    <row r="70" spans="2:18" ht="277.5" customHeight="1">
      <c r="B70" s="55" t="s">
        <v>354</v>
      </c>
      <c r="C70" s="36" t="s">
        <v>342</v>
      </c>
      <c r="D70" s="21"/>
      <c r="E70" s="21" t="s">
        <v>360</v>
      </c>
      <c r="F70" s="21"/>
      <c r="G70" s="36" t="s">
        <v>326</v>
      </c>
      <c r="H70" s="27" t="s">
        <v>344</v>
      </c>
      <c r="I70" s="27" t="s">
        <v>346</v>
      </c>
      <c r="J70" s="28" t="s">
        <v>347</v>
      </c>
      <c r="K70" s="29" t="s">
        <v>345</v>
      </c>
      <c r="L70" s="22"/>
      <c r="M70" s="52" t="s">
        <v>338</v>
      </c>
      <c r="N70" s="81" t="s">
        <v>339</v>
      </c>
      <c r="O70" s="81" t="s">
        <v>340</v>
      </c>
      <c r="P70" s="81" t="s">
        <v>341</v>
      </c>
      <c r="Q70" s="12" t="s">
        <v>362</v>
      </c>
      <c r="R70" s="34"/>
    </row>
    <row r="71" spans="2:18" ht="71.25" customHeight="1">
      <c r="B71" s="55" t="s">
        <v>354</v>
      </c>
      <c r="C71" s="76" t="str">
        <f t="shared" ca="1" si="4"/>
        <v>受付中</v>
      </c>
      <c r="D71" s="21"/>
      <c r="E71" s="21" t="s">
        <v>360</v>
      </c>
      <c r="F71" s="21"/>
      <c r="G71" s="36" t="s">
        <v>326</v>
      </c>
      <c r="H71" s="27" t="s">
        <v>348</v>
      </c>
      <c r="I71" s="27"/>
      <c r="J71" s="28"/>
      <c r="K71" s="29" t="s">
        <v>349</v>
      </c>
      <c r="L71" s="22"/>
      <c r="M71" s="30">
        <v>45047</v>
      </c>
      <c r="N71" s="31">
        <f t="shared" si="5"/>
        <v>45093</v>
      </c>
      <c r="O71" s="30">
        <v>45107</v>
      </c>
      <c r="P71" s="32" t="s">
        <v>350</v>
      </c>
      <c r="Q71" s="12" t="s">
        <v>362</v>
      </c>
      <c r="R71" s="34"/>
    </row>
    <row r="72" spans="2:18" ht="79.5" customHeight="1">
      <c r="B72" s="55" t="s">
        <v>361</v>
      </c>
      <c r="C72" s="76" t="str">
        <f t="shared" ca="1" si="4"/>
        <v>受付中</v>
      </c>
      <c r="D72" s="21"/>
      <c r="E72" s="21" t="s">
        <v>360</v>
      </c>
      <c r="F72" s="21"/>
      <c r="G72" s="36" t="s">
        <v>355</v>
      </c>
      <c r="H72" s="27" t="s">
        <v>356</v>
      </c>
      <c r="I72" s="27" t="s">
        <v>357</v>
      </c>
      <c r="J72" s="28">
        <v>1000</v>
      </c>
      <c r="K72" s="29" t="s">
        <v>358</v>
      </c>
      <c r="L72" s="22"/>
      <c r="M72" s="30">
        <v>45056</v>
      </c>
      <c r="N72" s="31">
        <f t="shared" si="5"/>
        <v>45079</v>
      </c>
      <c r="O72" s="30">
        <v>45093</v>
      </c>
      <c r="P72" s="32" t="s">
        <v>359</v>
      </c>
      <c r="Q72" s="12" t="s">
        <v>363</v>
      </c>
      <c r="R72" s="34"/>
    </row>
    <row r="73" spans="2:18" ht="148.5" customHeight="1">
      <c r="B73" s="55" t="s">
        <v>364</v>
      </c>
      <c r="C73" s="76" t="str">
        <f t="shared" ref="C73:C76" ca="1" si="6">IF($B$1&gt;O73, "終了", IF(O73 - $B$1 &lt;= 14, "要問合", "受付中"))</f>
        <v>受付中</v>
      </c>
      <c r="D73" s="21"/>
      <c r="E73" s="21" t="s">
        <v>22</v>
      </c>
      <c r="F73" s="21" t="s">
        <v>22</v>
      </c>
      <c r="G73" s="36" t="s">
        <v>365</v>
      </c>
      <c r="H73" s="27" t="s">
        <v>366</v>
      </c>
      <c r="I73" s="27" t="s">
        <v>367</v>
      </c>
      <c r="J73" s="28">
        <v>3000</v>
      </c>
      <c r="K73" s="29" t="s">
        <v>369</v>
      </c>
      <c r="L73" s="22" t="s">
        <v>368</v>
      </c>
      <c r="M73" s="30">
        <v>45019</v>
      </c>
      <c r="N73" s="31">
        <f t="shared" ref="N73:N76" si="7">O73-14</f>
        <v>45093</v>
      </c>
      <c r="O73" s="30">
        <v>45107</v>
      </c>
      <c r="P73" s="32" t="s">
        <v>370</v>
      </c>
      <c r="Q73" s="12" t="s">
        <v>371</v>
      </c>
      <c r="R73" s="34"/>
    </row>
    <row r="74" spans="2:18" ht="201" customHeight="1">
      <c r="B74" s="55" t="s">
        <v>372</v>
      </c>
      <c r="C74" s="76" t="str">
        <f t="shared" ca="1" si="6"/>
        <v>受付中</v>
      </c>
      <c r="D74" s="21"/>
      <c r="E74" s="21"/>
      <c r="F74" s="21" t="s">
        <v>22</v>
      </c>
      <c r="G74" s="36" t="s">
        <v>373</v>
      </c>
      <c r="H74" s="27" t="s">
        <v>374</v>
      </c>
      <c r="I74" s="27" t="s">
        <v>398</v>
      </c>
      <c r="J74" s="28" t="s">
        <v>376</v>
      </c>
      <c r="K74" s="29" t="s">
        <v>377</v>
      </c>
      <c r="L74" s="22" t="s">
        <v>369</v>
      </c>
      <c r="M74" s="30"/>
      <c r="N74" s="31">
        <f t="shared" si="7"/>
        <v>45086</v>
      </c>
      <c r="O74" s="30">
        <v>45100</v>
      </c>
      <c r="P74" s="32" t="s">
        <v>378</v>
      </c>
      <c r="Q74" s="12" t="s">
        <v>375</v>
      </c>
      <c r="R74" s="34"/>
    </row>
    <row r="75" spans="2:18" ht="290.25" customHeight="1">
      <c r="B75" s="55" t="s">
        <v>379</v>
      </c>
      <c r="C75" s="76" t="str">
        <f t="shared" ca="1" si="6"/>
        <v>受付中</v>
      </c>
      <c r="D75" s="21" t="s">
        <v>22</v>
      </c>
      <c r="E75" s="21"/>
      <c r="F75" s="21"/>
      <c r="G75" s="36" t="s">
        <v>380</v>
      </c>
      <c r="H75" s="27" t="s">
        <v>381</v>
      </c>
      <c r="I75" s="27" t="s">
        <v>382</v>
      </c>
      <c r="J75" s="28">
        <v>1000</v>
      </c>
      <c r="K75" s="22" t="s">
        <v>369</v>
      </c>
      <c r="L75" s="22" t="s">
        <v>369</v>
      </c>
      <c r="M75" s="30">
        <v>45078</v>
      </c>
      <c r="N75" s="31">
        <f t="shared" si="7"/>
        <v>45093</v>
      </c>
      <c r="O75" s="30">
        <v>45107</v>
      </c>
      <c r="P75" s="32" t="s">
        <v>238</v>
      </c>
      <c r="Q75" s="12" t="s">
        <v>383</v>
      </c>
      <c r="R75" s="34"/>
    </row>
    <row r="76" spans="2:18" ht="71.25" customHeight="1">
      <c r="B76" s="55" t="s">
        <v>384</v>
      </c>
      <c r="C76" s="76" t="str">
        <f t="shared" ca="1" si="6"/>
        <v>受付中</v>
      </c>
      <c r="D76" s="21" t="s">
        <v>22</v>
      </c>
      <c r="E76" s="21" t="s">
        <v>22</v>
      </c>
      <c r="F76" s="21" t="s">
        <v>22</v>
      </c>
      <c r="G76" s="36" t="s">
        <v>385</v>
      </c>
      <c r="H76" s="27" t="s">
        <v>386</v>
      </c>
      <c r="I76" s="27" t="s">
        <v>387</v>
      </c>
      <c r="J76" s="28" t="s">
        <v>399</v>
      </c>
      <c r="K76" s="29" t="s">
        <v>388</v>
      </c>
      <c r="L76" s="22"/>
      <c r="M76" s="30"/>
      <c r="N76" s="31">
        <f t="shared" si="7"/>
        <v>45103</v>
      </c>
      <c r="O76" s="30">
        <v>45117</v>
      </c>
      <c r="P76" s="32" t="s">
        <v>389</v>
      </c>
      <c r="Q76" s="12" t="s">
        <v>390</v>
      </c>
      <c r="R76" s="34"/>
    </row>
    <row r="77" spans="2:18" ht="184.5" customHeight="1">
      <c r="B77" s="55" t="s">
        <v>391</v>
      </c>
      <c r="C77" s="76" t="str">
        <f t="shared" ref="C77:C91" ca="1" si="8">IF($B$1&gt;O77, "終了", IF(O77 - $B$1 &lt;= 14, "要問合", "受付中"))</f>
        <v>受付中</v>
      </c>
      <c r="D77" s="21"/>
      <c r="E77" s="21" t="s">
        <v>22</v>
      </c>
      <c r="F77" s="21"/>
      <c r="G77" s="36" t="s">
        <v>392</v>
      </c>
      <c r="H77" s="27" t="s">
        <v>393</v>
      </c>
      <c r="I77" s="27" t="s">
        <v>394</v>
      </c>
      <c r="J77" s="28">
        <v>1000</v>
      </c>
      <c r="K77" s="29" t="s">
        <v>395</v>
      </c>
      <c r="L77" s="22"/>
      <c r="M77" s="30">
        <v>45047</v>
      </c>
      <c r="N77" s="31">
        <f t="shared" ref="N77:N91" si="9">O77-14</f>
        <v>45124</v>
      </c>
      <c r="O77" s="30">
        <v>45138</v>
      </c>
      <c r="P77" s="32" t="s">
        <v>396</v>
      </c>
      <c r="Q77" s="12" t="s">
        <v>397</v>
      </c>
      <c r="R77" s="34"/>
    </row>
    <row r="78" spans="2:18" ht="111.75" customHeight="1">
      <c r="B78" s="55" t="s">
        <v>400</v>
      </c>
      <c r="C78" s="76" t="str">
        <f t="shared" ca="1" si="8"/>
        <v>受付中</v>
      </c>
      <c r="D78" s="21" t="s">
        <v>22</v>
      </c>
      <c r="E78" s="21" t="s">
        <v>22</v>
      </c>
      <c r="F78" s="21" t="s">
        <v>22</v>
      </c>
      <c r="G78" s="36" t="s">
        <v>401</v>
      </c>
      <c r="H78" s="27" t="s">
        <v>402</v>
      </c>
      <c r="I78" s="27" t="s">
        <v>403</v>
      </c>
      <c r="J78" s="28" t="s">
        <v>404</v>
      </c>
      <c r="K78" s="29" t="s">
        <v>405</v>
      </c>
      <c r="L78" s="22"/>
      <c r="M78" s="30">
        <v>45054</v>
      </c>
      <c r="N78" s="31">
        <f t="shared" si="9"/>
        <v>45093</v>
      </c>
      <c r="O78" s="30">
        <v>45107</v>
      </c>
      <c r="P78" s="32" t="s">
        <v>406</v>
      </c>
      <c r="Q78" s="12" t="s">
        <v>407</v>
      </c>
      <c r="R78" s="34"/>
    </row>
    <row r="79" spans="2:18" ht="160.5" customHeight="1">
      <c r="B79" s="55" t="s">
        <v>408</v>
      </c>
      <c r="C79" s="76" t="str">
        <f t="shared" ca="1" si="8"/>
        <v>受付中</v>
      </c>
      <c r="D79" s="21"/>
      <c r="E79" s="21" t="s">
        <v>22</v>
      </c>
      <c r="F79" s="21" t="s">
        <v>22</v>
      </c>
      <c r="G79" s="36" t="s">
        <v>409</v>
      </c>
      <c r="H79" s="27" t="s">
        <v>410</v>
      </c>
      <c r="I79" s="27" t="s">
        <v>412</v>
      </c>
      <c r="J79" s="28" t="s">
        <v>413</v>
      </c>
      <c r="K79" s="29"/>
      <c r="L79" s="22"/>
      <c r="M79" s="30">
        <v>45110</v>
      </c>
      <c r="N79" s="31">
        <f t="shared" si="9"/>
        <v>45124</v>
      </c>
      <c r="O79" s="30">
        <v>45138</v>
      </c>
      <c r="P79" s="32" t="s">
        <v>411</v>
      </c>
      <c r="Q79" s="12" t="s">
        <v>414</v>
      </c>
      <c r="R79" s="34"/>
    </row>
    <row r="80" spans="2:18" ht="71.25" hidden="1" customHeight="1">
      <c r="B80" s="55"/>
      <c r="C80" s="76" t="str">
        <f t="shared" ca="1" si="8"/>
        <v>終了</v>
      </c>
      <c r="D80" s="21"/>
      <c r="E80" s="21"/>
      <c r="F80" s="21"/>
      <c r="G80" s="36"/>
      <c r="H80" s="27"/>
      <c r="I80" s="27"/>
      <c r="J80" s="28"/>
      <c r="K80" s="29"/>
      <c r="L80" s="22"/>
      <c r="M80" s="30"/>
      <c r="N80" s="31">
        <f t="shared" si="9"/>
        <v>-14</v>
      </c>
      <c r="O80" s="30"/>
      <c r="P80" s="32"/>
      <c r="Q80" s="12"/>
      <c r="R80" s="34"/>
    </row>
    <row r="81" spans="2:18" ht="71.25" hidden="1" customHeight="1">
      <c r="B81" s="55"/>
      <c r="C81" s="76" t="str">
        <f t="shared" ca="1" si="8"/>
        <v>終了</v>
      </c>
      <c r="D81" s="21"/>
      <c r="E81" s="21"/>
      <c r="F81" s="21"/>
      <c r="G81" s="36"/>
      <c r="H81" s="27"/>
      <c r="I81" s="27"/>
      <c r="J81" s="28"/>
      <c r="K81" s="29"/>
      <c r="L81" s="22"/>
      <c r="M81" s="30"/>
      <c r="N81" s="31">
        <f t="shared" si="9"/>
        <v>-14</v>
      </c>
      <c r="O81" s="30"/>
      <c r="P81" s="32"/>
      <c r="Q81" s="12"/>
      <c r="R81" s="34"/>
    </row>
    <row r="82" spans="2:18" ht="71.25" hidden="1" customHeight="1">
      <c r="B82" s="55"/>
      <c r="C82" s="76" t="str">
        <f t="shared" ca="1" si="8"/>
        <v>終了</v>
      </c>
      <c r="D82" s="21"/>
      <c r="E82" s="21"/>
      <c r="F82" s="21"/>
      <c r="G82" s="36"/>
      <c r="H82" s="27"/>
      <c r="I82" s="27"/>
      <c r="J82" s="28"/>
      <c r="K82" s="29"/>
      <c r="L82" s="22"/>
      <c r="M82" s="30"/>
      <c r="N82" s="31">
        <f t="shared" si="9"/>
        <v>-14</v>
      </c>
      <c r="O82" s="30"/>
      <c r="P82" s="32"/>
      <c r="Q82" s="12"/>
      <c r="R82" s="34"/>
    </row>
    <row r="83" spans="2:18" ht="71.25" hidden="1" customHeight="1">
      <c r="B83" s="55"/>
      <c r="C83" s="76" t="str">
        <f t="shared" ca="1" si="8"/>
        <v>終了</v>
      </c>
      <c r="D83" s="21"/>
      <c r="E83" s="21"/>
      <c r="F83" s="21"/>
      <c r="G83" s="36"/>
      <c r="H83" s="27"/>
      <c r="I83" s="27"/>
      <c r="J83" s="28"/>
      <c r="K83" s="29"/>
      <c r="L83" s="22"/>
      <c r="M83" s="30"/>
      <c r="N83" s="31">
        <f t="shared" si="9"/>
        <v>-14</v>
      </c>
      <c r="O83" s="30"/>
      <c r="P83" s="32"/>
      <c r="Q83" s="12"/>
      <c r="R83" s="34"/>
    </row>
    <row r="84" spans="2:18" ht="71.25" hidden="1" customHeight="1">
      <c r="B84" s="55"/>
      <c r="C84" s="76" t="str">
        <f t="shared" ca="1" si="8"/>
        <v>終了</v>
      </c>
      <c r="D84" s="21"/>
      <c r="E84" s="21"/>
      <c r="F84" s="21"/>
      <c r="G84" s="36"/>
      <c r="H84" s="27"/>
      <c r="I84" s="27"/>
      <c r="J84" s="28"/>
      <c r="K84" s="29"/>
      <c r="L84" s="22"/>
      <c r="M84" s="30"/>
      <c r="N84" s="31">
        <f t="shared" si="9"/>
        <v>-14</v>
      </c>
      <c r="O84" s="30"/>
      <c r="P84" s="32"/>
      <c r="Q84" s="12"/>
      <c r="R84" s="34"/>
    </row>
    <row r="85" spans="2:18" ht="71.25" hidden="1" customHeight="1">
      <c r="B85" s="55"/>
      <c r="C85" s="76" t="str">
        <f t="shared" ca="1" si="8"/>
        <v>終了</v>
      </c>
      <c r="D85" s="21"/>
      <c r="E85" s="21"/>
      <c r="F85" s="21"/>
      <c r="G85" s="36"/>
      <c r="H85" s="27"/>
      <c r="I85" s="27"/>
      <c r="J85" s="28"/>
      <c r="K85" s="29"/>
      <c r="L85" s="22"/>
      <c r="M85" s="30"/>
      <c r="N85" s="31">
        <f t="shared" si="9"/>
        <v>-14</v>
      </c>
      <c r="O85" s="30"/>
      <c r="P85" s="32"/>
      <c r="Q85" s="12"/>
      <c r="R85" s="34"/>
    </row>
    <row r="86" spans="2:18" ht="71.25" hidden="1" customHeight="1">
      <c r="B86" s="55"/>
      <c r="C86" s="76" t="str">
        <f t="shared" ca="1" si="8"/>
        <v>終了</v>
      </c>
      <c r="D86" s="21"/>
      <c r="E86" s="21"/>
      <c r="F86" s="21"/>
      <c r="G86" s="36"/>
      <c r="H86" s="27"/>
      <c r="I86" s="27"/>
      <c r="J86" s="28"/>
      <c r="K86" s="29"/>
      <c r="L86" s="22"/>
      <c r="M86" s="30"/>
      <c r="N86" s="31">
        <f t="shared" si="9"/>
        <v>-14</v>
      </c>
      <c r="O86" s="30"/>
      <c r="P86" s="32"/>
      <c r="Q86" s="12"/>
      <c r="R86" s="34"/>
    </row>
    <row r="87" spans="2:18" ht="71.25" hidden="1" customHeight="1">
      <c r="B87" s="55"/>
      <c r="C87" s="76" t="str">
        <f t="shared" ca="1" si="8"/>
        <v>終了</v>
      </c>
      <c r="D87" s="21"/>
      <c r="E87" s="21"/>
      <c r="F87" s="21"/>
      <c r="G87" s="36"/>
      <c r="H87" s="27"/>
      <c r="I87" s="27"/>
      <c r="J87" s="28"/>
      <c r="K87" s="29"/>
      <c r="L87" s="22"/>
      <c r="M87" s="30"/>
      <c r="N87" s="31">
        <f t="shared" si="9"/>
        <v>-14</v>
      </c>
      <c r="O87" s="30"/>
      <c r="P87" s="32"/>
      <c r="Q87" s="12"/>
      <c r="R87" s="34"/>
    </row>
    <row r="88" spans="2:18" ht="71.25" hidden="1" customHeight="1">
      <c r="B88" s="55"/>
      <c r="C88" s="76" t="str">
        <f t="shared" ca="1" si="8"/>
        <v>終了</v>
      </c>
      <c r="D88" s="21"/>
      <c r="E88" s="21"/>
      <c r="F88" s="21"/>
      <c r="G88" s="36"/>
      <c r="H88" s="27"/>
      <c r="I88" s="27"/>
      <c r="J88" s="28"/>
      <c r="K88" s="29"/>
      <c r="L88" s="22"/>
      <c r="M88" s="30"/>
      <c r="N88" s="31">
        <f t="shared" si="9"/>
        <v>-14</v>
      </c>
      <c r="O88" s="30"/>
      <c r="P88" s="32"/>
      <c r="Q88" s="12"/>
      <c r="R88" s="34"/>
    </row>
    <row r="89" spans="2:18" ht="71.25" hidden="1" customHeight="1">
      <c r="B89" s="55"/>
      <c r="C89" s="76" t="str">
        <f t="shared" ca="1" si="8"/>
        <v>終了</v>
      </c>
      <c r="D89" s="21"/>
      <c r="E89" s="21"/>
      <c r="F89" s="21"/>
      <c r="G89" s="36"/>
      <c r="H89" s="27"/>
      <c r="I89" s="27"/>
      <c r="J89" s="28"/>
      <c r="K89" s="29"/>
      <c r="L89" s="22"/>
      <c r="M89" s="30"/>
      <c r="N89" s="31">
        <f t="shared" si="9"/>
        <v>-14</v>
      </c>
      <c r="O89" s="30"/>
      <c r="P89" s="32"/>
      <c r="Q89" s="12"/>
      <c r="R89" s="34"/>
    </row>
    <row r="90" spans="2:18" ht="71.25" hidden="1" customHeight="1">
      <c r="B90" s="55"/>
      <c r="C90" s="76" t="str">
        <f t="shared" ca="1" si="8"/>
        <v>終了</v>
      </c>
      <c r="D90" s="21"/>
      <c r="E90" s="21"/>
      <c r="F90" s="21"/>
      <c r="G90" s="36"/>
      <c r="H90" s="27"/>
      <c r="I90" s="27"/>
      <c r="J90" s="28"/>
      <c r="K90" s="29"/>
      <c r="L90" s="22"/>
      <c r="M90" s="30"/>
      <c r="N90" s="31">
        <f t="shared" si="9"/>
        <v>-14</v>
      </c>
      <c r="O90" s="30"/>
      <c r="P90" s="32"/>
      <c r="Q90" s="12"/>
      <c r="R90" s="34"/>
    </row>
    <row r="91" spans="2:18" ht="71.25" hidden="1" customHeight="1">
      <c r="B91" s="55"/>
      <c r="C91" s="76" t="str">
        <f t="shared" ca="1" si="8"/>
        <v>終了</v>
      </c>
      <c r="D91" s="21"/>
      <c r="E91" s="21"/>
      <c r="F91" s="21"/>
      <c r="G91" s="36"/>
      <c r="H91" s="27"/>
      <c r="I91" s="27"/>
      <c r="J91" s="28"/>
      <c r="K91" s="29"/>
      <c r="L91" s="22"/>
      <c r="M91" s="30"/>
      <c r="N91" s="31">
        <f t="shared" si="9"/>
        <v>-14</v>
      </c>
      <c r="O91" s="30"/>
      <c r="P91" s="32"/>
      <c r="Q91" s="12"/>
      <c r="R91" s="34"/>
    </row>
    <row r="1043721" spans="8:9">
      <c r="H1043721" s="8"/>
      <c r="I1043721" s="8"/>
    </row>
  </sheetData>
  <autoFilter ref="B9:R91" xr:uid="{FA5CC778-59CA-459F-9207-4D661810715B}">
    <filterColumn colId="1">
      <filters>
        <filter val="受付中"/>
        <filter val="要問合"/>
      </filters>
    </filterColumn>
  </autoFilter>
  <mergeCells count="20">
    <mergeCell ref="B2:Q2"/>
    <mergeCell ref="Q3:R3"/>
    <mergeCell ref="C4:P4"/>
    <mergeCell ref="C5:P5"/>
    <mergeCell ref="C6:P6"/>
    <mergeCell ref="B8:B9"/>
    <mergeCell ref="C8:C9"/>
    <mergeCell ref="D8:F8"/>
    <mergeCell ref="G8:G9"/>
    <mergeCell ref="H8:H9"/>
    <mergeCell ref="R8:R9"/>
    <mergeCell ref="M8:M9"/>
    <mergeCell ref="N8:N9"/>
    <mergeCell ref="Q8:Q9"/>
    <mergeCell ref="C7:P7"/>
    <mergeCell ref="O8:O9"/>
    <mergeCell ref="P8:P9"/>
    <mergeCell ref="I8:I9"/>
    <mergeCell ref="J8:J9"/>
    <mergeCell ref="K8:L8"/>
  </mergeCells>
  <phoneticPr fontId="1"/>
  <hyperlinks>
    <hyperlink ref="Q10" r:id="rId1" xr:uid="{FA6A7BA5-C21A-4E4B-80CC-19DE83535D95}"/>
    <hyperlink ref="Q11" r:id="rId2" xr:uid="{612783C4-6980-413B-A355-6D4A31A76335}"/>
    <hyperlink ref="Q12" r:id="rId3" xr:uid="{809C33BA-FD75-4BC7-8DC8-9937F2C1879D}"/>
    <hyperlink ref="Q13" r:id="rId4" xr:uid="{9EB0F148-2796-4AD0-815E-01B052DAC98E}"/>
    <hyperlink ref="Q14" r:id="rId5" xr:uid="{798B5063-2E91-4142-8E80-7582656A5709}"/>
    <hyperlink ref="Q15" r:id="rId6" xr:uid="{86837685-8AB4-4D98-89A0-D06AE23B8505}"/>
    <hyperlink ref="Q16" r:id="rId7" xr:uid="{06D09B13-91CC-4E9C-8369-31A7AC202389}"/>
    <hyperlink ref="Q17" r:id="rId8" xr:uid="{A277BD67-E39F-4F19-BA60-C2C87743202F}"/>
    <hyperlink ref="Q18" r:id="rId9" xr:uid="{22BD0494-2634-43AE-B918-F2208167D32C}"/>
    <hyperlink ref="Q19" r:id="rId10" xr:uid="{8995D421-6000-4B2D-9A88-1081116DE4E3}"/>
    <hyperlink ref="Q20" r:id="rId11" xr:uid="{ECD302B8-01DB-4F5E-A061-BE76ED023D27}"/>
    <hyperlink ref="Q21" r:id="rId12" xr:uid="{273A9CCD-6F99-4E0A-81A4-384CB17DA2CB}"/>
    <hyperlink ref="Q27" r:id="rId13" xr:uid="{60D67373-78DC-41BE-9C00-FE3F3C114D26}"/>
    <hyperlink ref="Q28" r:id="rId14" xr:uid="{4CBF9780-30C0-44DB-BB05-7A83B8CA5224}"/>
    <hyperlink ref="Q29" r:id="rId15" xr:uid="{8EC5AF8F-D64A-4964-8515-CEFFA25AAD8D}"/>
    <hyperlink ref="Q30" r:id="rId16" xr:uid="{442A2309-4E26-472D-8DEA-84D4756ECAD9}"/>
    <hyperlink ref="Q31" r:id="rId17" xr:uid="{226CEA21-5925-44C7-8AF4-0374708AE832}"/>
    <hyperlink ref="Q32" r:id="rId18" xr:uid="{03F15FAB-B5D4-4DBE-8DB6-7B8B49B36AE3}"/>
    <hyperlink ref="Q33" r:id="rId19" xr:uid="{3E19B49A-996C-49C5-80F5-2775DDB8F7B5}"/>
    <hyperlink ref="Q34" r:id="rId20" xr:uid="{1706A9F1-3FF4-401F-A52A-A1F0B2A786D0}"/>
    <hyperlink ref="Q35" r:id="rId21" xr:uid="{12820F2D-7707-4E0B-B975-FBF1AB6A4A89}"/>
    <hyperlink ref="Q36" r:id="rId22" xr:uid="{6A221063-9D8E-43FF-87FF-9D2396A118E9}"/>
    <hyperlink ref="Q37" r:id="rId23" xr:uid="{CC3267FC-F6FE-41DA-95AF-C0288017C1B8}"/>
    <hyperlink ref="Q38" r:id="rId24" xr:uid="{5924DA79-D760-4957-9B3B-3BCCBDA61F07}"/>
    <hyperlink ref="Q39" r:id="rId25" xr:uid="{F68C9010-99C2-4F29-B470-9BD1404ECDC3}"/>
    <hyperlink ref="Q40" r:id="rId26" xr:uid="{E23BB334-C96B-435A-A63B-244623A9DC96}"/>
    <hyperlink ref="Q41" r:id="rId27" xr:uid="{7D139E11-3BCE-4205-A3E0-EDBBC6A55E56}"/>
    <hyperlink ref="Q42" r:id="rId28" xr:uid="{43BB8E55-815B-4FD0-B5E2-FB865C64E434}"/>
    <hyperlink ref="Q43" r:id="rId29" xr:uid="{D4D771B8-D2AA-41A7-9447-7BEF61F8DA6E}"/>
    <hyperlink ref="Q44" r:id="rId30" xr:uid="{C520B720-D884-4159-9C1B-9E4972AC5707}"/>
    <hyperlink ref="Q45" r:id="rId31" xr:uid="{FD55A97E-01C2-4D9B-A908-652277E614EC}"/>
    <hyperlink ref="Q46" r:id="rId32" xr:uid="{9258456D-94CF-41E5-94F7-73A86D031718}"/>
    <hyperlink ref="Q47" r:id="rId33" xr:uid="{1530BCB6-9E3F-4A64-BD47-DCCBC819D8CD}"/>
    <hyperlink ref="Q48" r:id="rId34" xr:uid="{0F61505E-ECFB-4C38-96BE-F7944EE7D96A}"/>
    <hyperlink ref="Q49" r:id="rId35" xr:uid="{AFCCF9CB-CA2D-4FE7-9C47-61650F0F9693}"/>
    <hyperlink ref="Q50" r:id="rId36" xr:uid="{D1F7CF5F-BC1E-44CA-96FF-8ECFAF0A0E28}"/>
    <hyperlink ref="Q51" r:id="rId37" xr:uid="{67AC0EC0-4D36-4422-B9A4-45C603C03743}"/>
    <hyperlink ref="Q52" r:id="rId38" xr:uid="{750927F3-9813-447B-B642-DF7E25C1501B}"/>
    <hyperlink ref="Q53" r:id="rId39" xr:uid="{AC98B517-8BF6-42E6-8345-67634E804876}"/>
    <hyperlink ref="Q54" r:id="rId40" xr:uid="{8F157900-6C58-476C-B8AA-F0B2F9B27ED3}"/>
    <hyperlink ref="Q57" r:id="rId41" xr:uid="{CCBDAF4B-074A-4C76-BFE2-669FE65F1D66}"/>
    <hyperlink ref="Q55" r:id="rId42" xr:uid="{E743650E-1008-4174-8C12-E6B5CC580594}"/>
    <hyperlink ref="Q56" r:id="rId43" xr:uid="{584B9B3D-37E3-4C89-AD3B-FDB6A4FC70A1}"/>
    <hyperlink ref="Q58" r:id="rId44" xr:uid="{E7E1B358-C6F1-4483-970B-80C6C29510AD}"/>
    <hyperlink ref="Q59" r:id="rId45" xr:uid="{E4D46D66-DB3E-4046-A190-27D2AFDD8F8F}"/>
    <hyperlink ref="Q60" r:id="rId46" xr:uid="{276C39E1-E9DD-4CAC-A524-05C235AD20DA}"/>
    <hyperlink ref="Q61" r:id="rId47" xr:uid="{B77BF7D2-296E-42F7-9CC7-7D42B3A99A2C}"/>
    <hyperlink ref="Q62" r:id="rId48" xr:uid="{0F9EE244-EEA6-4ACD-8E4C-470E7ED41D0A}"/>
    <hyperlink ref="Q63" r:id="rId49" xr:uid="{34127321-9F32-4520-A9E5-AEDC34A932E2}"/>
    <hyperlink ref="Q64" r:id="rId50" xr:uid="{6C605304-6118-4723-BDEF-E3AD9E4BD696}"/>
    <hyperlink ref="Q65" r:id="rId51" xr:uid="{80B6E2D6-F82F-4CD0-9119-4580411920DE}"/>
    <hyperlink ref="Q66" r:id="rId52" xr:uid="{73FB3AC0-DFAF-4020-A9E3-AB8792CB1101}"/>
    <hyperlink ref="Q67" r:id="rId53" xr:uid="{68E73100-1D76-42F3-BFB2-FFD3EAEA59F5}"/>
    <hyperlink ref="Q68" r:id="rId54" xr:uid="{8928C046-CD4D-40EB-BB6C-8E9C30B3F5DA}"/>
    <hyperlink ref="Q69" r:id="rId55" xr:uid="{10861C00-1AE1-4FD1-B366-66DED7055779}"/>
    <hyperlink ref="Q70" r:id="rId56" xr:uid="{D011F698-D096-4789-93CE-E2B6E41654DE}"/>
    <hyperlink ref="Q71" r:id="rId57" xr:uid="{68E7C04D-DAB9-4F0F-9DBF-C1489BB783C2}"/>
    <hyperlink ref="Q72" r:id="rId58" xr:uid="{97288AFF-5A25-4121-8C94-73921BF02AF3}"/>
    <hyperlink ref="Q73" r:id="rId59" xr:uid="{4A62F674-358E-486D-8C02-89797884B5A7}"/>
    <hyperlink ref="Q74" r:id="rId60" xr:uid="{57E25484-D6F4-40EE-B89A-ECD750CEBF20}"/>
    <hyperlink ref="Q75" r:id="rId61" xr:uid="{E8364C67-BA4F-4DAA-8C2C-05A53FFA20E8}"/>
    <hyperlink ref="Q76" r:id="rId62" xr:uid="{B4F42E4E-6192-413D-AE31-DBA637D66386}"/>
    <hyperlink ref="Q77" r:id="rId63" xr:uid="{B15C00E0-37D4-4C82-9601-D56FA04BBD51}"/>
    <hyperlink ref="Q78" r:id="rId64" xr:uid="{90BEDD37-5F38-459D-A35A-8FAAB3946D3D}"/>
    <hyperlink ref="Q79" r:id="rId65" xr:uid="{AD940D58-DA8E-447D-805E-C3B0671080E3}"/>
  </hyperlinks>
  <printOptions horizontalCentered="1"/>
  <pageMargins left="0.59055118110236227" right="0.59055118110236227" top="0.59055118110236227" bottom="0.39370078740157483" header="0.31496062992125984" footer="0.31496062992125984"/>
  <pageSetup paperSize="9" scale="49" fitToHeight="0" orientation="landscape" r:id="rId66"/>
  <headerFooter>
    <oddFooter>&amp;C&amp;P</oddFooter>
  </headerFooter>
  <legacyDrawing r:id="rId6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2022年度募集一覧 </vt:lpstr>
      <vt:lpstr>'2022年度募集一覧 '!Print_Area</vt:lpstr>
      <vt:lpstr>'2022年度募集一覧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Administrator</cp:lastModifiedBy>
  <cp:lastPrinted>2023-05-02T07:23:25Z</cp:lastPrinted>
  <dcterms:created xsi:type="dcterms:W3CDTF">2018-11-09T00:57:24Z</dcterms:created>
  <dcterms:modified xsi:type="dcterms:W3CDTF">2023-05-09T05:50:47Z</dcterms:modified>
</cp:coreProperties>
</file>