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7CB05770-6D65-4F82-8C00-FF2790CEEAE0}" xr6:coauthVersionLast="36" xr6:coauthVersionMax="36" xr10:uidLastSave="{00000000-0000-0000-0000-000000000000}"/>
  <bookViews>
    <workbookView xWindow="120" yWindow="120" windowWidth="21420" windowHeight="9450" xr2:uid="{00000000-000D-0000-FFFF-FFFF00000000}"/>
  </bookViews>
  <sheets>
    <sheet name="2023年度募集一覧 " sheetId="11" r:id="rId1"/>
  </sheets>
  <definedNames>
    <definedName name="_xlnm._FilterDatabase" localSheetId="0" hidden="1">'2023年度募集一覧 '!$B$9:$R$100</definedName>
    <definedName name="_xlnm.Print_Area" localSheetId="0">'2023年度募集一覧 '!$B$82:$R$95</definedName>
    <definedName name="_xlnm.Print_Titles" localSheetId="0">'2023年度募集一覧 '!$2:$9</definedName>
  </definedNames>
  <calcPr calcId="191029"/>
</workbook>
</file>

<file path=xl/calcChain.xml><?xml version="1.0" encoding="utf-8"?>
<calcChain xmlns="http://schemas.openxmlformats.org/spreadsheetml/2006/main">
  <c r="N100" i="11" l="1"/>
  <c r="N99" i="11"/>
  <c r="N98" i="11"/>
  <c r="N97" i="11"/>
  <c r="N96" i="11"/>
  <c r="N95" i="11"/>
  <c r="N94" i="11"/>
  <c r="N93" i="11"/>
  <c r="N92" i="11"/>
  <c r="N91" i="11" l="1"/>
  <c r="N90" i="11"/>
  <c r="N89" i="11"/>
  <c r="N88" i="11"/>
  <c r="N87" i="11"/>
  <c r="N86" i="11"/>
  <c r="N85" i="11"/>
  <c r="N84" i="11"/>
  <c r="N83" i="11"/>
  <c r="N82" i="11"/>
  <c r="N81" i="11"/>
  <c r="N80" i="11"/>
  <c r="N79" i="11"/>
  <c r="N78" i="11"/>
  <c r="N77" i="11"/>
  <c r="N76" i="11" l="1"/>
  <c r="N75" i="11"/>
  <c r="N74" i="11"/>
  <c r="N73" i="11"/>
  <c r="N72" i="11" l="1"/>
  <c r="N71" i="11"/>
  <c r="N67" i="11"/>
  <c r="N66" i="11"/>
  <c r="N65" i="11"/>
  <c r="N64" i="11"/>
  <c r="N63" i="11"/>
  <c r="N62" i="11"/>
  <c r="N61" i="11"/>
  <c r="N60" i="11"/>
  <c r="N59" i="11"/>
  <c r="N58" i="11"/>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98" i="11" l="1"/>
  <c r="C100" i="11"/>
  <c r="C99" i="11"/>
  <c r="C97" i="11"/>
  <c r="C95" i="11"/>
  <c r="C93" i="11"/>
  <c r="C96" i="11"/>
  <c r="C94" i="11"/>
  <c r="C92" i="11"/>
  <c r="C89" i="11"/>
  <c r="C87" i="11"/>
  <c r="C85" i="11"/>
  <c r="C83" i="11"/>
  <c r="C81" i="11"/>
  <c r="C79" i="11"/>
  <c r="C77" i="11"/>
  <c r="C86" i="11"/>
  <c r="C82" i="11"/>
  <c r="C80" i="11"/>
  <c r="C78" i="11"/>
  <c r="C91" i="11"/>
  <c r="C90" i="11"/>
  <c r="C84" i="11"/>
  <c r="C88" i="11"/>
  <c r="C76" i="11"/>
  <c r="C74" i="11"/>
  <c r="C73" i="11"/>
  <c r="C75" i="11"/>
  <c r="C60" i="11"/>
  <c r="C72" i="11"/>
  <c r="C66" i="11"/>
  <c r="C64" i="11"/>
  <c r="C62" i="11"/>
  <c r="C67" i="11"/>
  <c r="C65" i="11"/>
  <c r="C61" i="11"/>
  <c r="C71" i="11"/>
  <c r="C63" i="11"/>
  <c r="C57" i="11"/>
  <c r="C59" i="11"/>
  <c r="C58"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<sst xmlns="http://schemas.openxmlformats.org/spreadsheetml/2006/main" count="858" uniqueCount="507">
  <si>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</si>
  <si>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</si>
  <si>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</si>
  <si>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</si>
  <si>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</si>
  <si>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</si>
  <si>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</si>
  <si>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</si>
  <si>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</si>
  <si>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</si>
  <si>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</si>
  <si>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</si>
  <si>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</si>
  <si>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</si>
  <si>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</si>
  <si>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</si>
  <si>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</si>
  <si>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</si>
  <si>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</si>
  <si>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</si>
  <si>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</si>
  <si>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</si>
  <si>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</si>
  <si>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</si>
  <si>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</si>
  <si>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</si>
  <si>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</si>
  <si>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</si>
  <si>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①～⑧　1,000
⑨　       1,500</t>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</si>
  <si>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</si>
  <si>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</si>
  <si>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</si>
  <si>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</si>
  <si>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</si>
  <si>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</si>
  <si>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</si>
  <si>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</si>
  <si>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</si>
  <si>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</si>
  <si>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</si>
  <si>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</si>
  <si>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</si>
  <si>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</si>
  <si>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</si>
  <si>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200～1000</t>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</si>
  <si>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</si>
  <si>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</si>
  <si>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</si>
  <si>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</si>
  <si>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</si>
  <si>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</si>
  <si>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</si>
  <si>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</si>
  <si>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</si>
  <si>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</si>
  <si>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</si>
  <si>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</si>
  <si>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</si>
  <si>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</si>
  <si>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</si>
  <si>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</si>
  <si>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</si>
  <si>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</si>
  <si>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</si>
  <si>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</si>
  <si>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</si>
  <si>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</si>
  <si>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</si>
  <si>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</si>
  <si>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</si>
  <si>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</si>
  <si>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</si>
  <si>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</si>
  <si>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</si>
  <si>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</si>
  <si>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</si>
  <si>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</si>
  <si>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</si>
  <si>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</si>
  <si>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</si>
  <si>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</si>
  <si>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</si>
  <si>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</si>
  <si>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</si>
  <si>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</si>
  <si>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</si>
  <si>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</si>
  <si>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</si>
  <si>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</si>
  <si>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</si>
  <si>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</si>
  <si>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</si>
  <si>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</si>
  <si>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</si>
  <si>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</si>
  <si>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</si>
  <si>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</si>
  <si>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</si>
  <si>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</si>
  <si>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</si>
  <si>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</si>
  <si>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</si>
  <si>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</si>
  <si>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</si>
  <si>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</si>
  <si>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年間：10,000</t>
    <rPh sb="0" eb="2">
      <t>ネンカン</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</si>
  <si>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</si>
  <si>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</si>
  <si>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</si>
  <si>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</si>
  <si>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①～⑤2,000
⑥⑦1,000</t>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</si>
  <si>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</si>
  <si>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</si>
  <si>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</si>
  <si>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</si>
  <si>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</si>
  <si>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 xml:space="preserve">個人・共同：1,000
特定：2,000 </t>
    <rPh sb="0" eb="2">
      <t>コジン</t>
    </rPh>
    <rPh sb="3" eb="5">
      <t>キョウドウ</t>
    </rPh>
    <rPh sb="12" eb="14">
      <t>トクテイ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</si>
  <si>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</si>
  <si>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</si>
  <si>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</si>
  <si>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</si>
  <si>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</si>
  <si>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</si>
  <si>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</si>
  <si>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</si>
  <si>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</si>
  <si>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</si>
  <si>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</si>
  <si>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</si>
  <si>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</si>
  <si>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</si>
  <si>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</si>
  <si>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</si>
  <si>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</si>
  <si>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</si>
  <si>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</si>
  <si>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</si>
  <si>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</si>
  <si>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</si>
  <si>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</si>
  <si>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</si>
  <si>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</si>
  <si>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</si>
  <si>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</si>
  <si>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</si>
  <si>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</si>
  <si>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</si>
  <si>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</si>
  <si>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副賞：500</t>
    <rPh sb="0" eb="2">
      <t>フクショウ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</si>
  <si>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</si>
  <si>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</si>
  <si>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</si>
  <si>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</si>
  <si>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</si>
  <si>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</si>
  <si>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</si>
  <si>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</si>
  <si>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</si>
  <si>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</si>
  <si>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</si>
  <si>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研究A：300～2000
研究Ｂ：600×3年間
萌芽：300～2000</t>
    <rPh sb="0" eb="2">
      <t>ケンキュウ</t>
    </rPh>
    <rPh sb="13" eb="15">
      <t>ケンキュウ</t>
    </rPh>
    <rPh sb="22" eb="24">
      <t>ネンカン</t>
    </rPh>
    <rPh sb="25" eb="27">
      <t>ホウガ</t>
    </rPh>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</si>
  <si>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</si>
  <si>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</si>
  <si>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</si>
  <si>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1）300
2）400
3）500
4）100
5）500</t>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</si>
  <si>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</si>
  <si>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</si>
  <si>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</si>
  <si>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</si>
  <si>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</si>
  <si>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</si>
  <si>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</si>
  <si>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</si>
  <si>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</si>
  <si>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</si>
  <si>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</si>
  <si>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</si>
  <si>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</si>
  <si>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</si>
  <si>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</si>
  <si>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</si>
  <si>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</si>
  <si>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</si>
  <si>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1）申請対象の学者が来日する場合
①中東・アフリカ：800
②米国・カナダ（西海岸除く）、ヨーロッパ、南米：600
③米国・カナダ西海岸、オーストラリア、ニュージーランド：500
④東南アジア、インド：300
⑤中国、台湾、韓国：200
2）オンラインや映像により招聘：200</t>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</si>
  <si>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</si>
  <si>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</si>
  <si>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</si>
  <si>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</si>
  <si>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</si>
  <si>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受付中</t>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</si>
  <si>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</si>
  <si>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</si>
  <si>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</si>
  <si>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</si>
  <si>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</si>
  <si>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</si>
  <si>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</si>
  <si>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</si>
  <si>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</si>
  <si>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</si>
  <si>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</si>
  <si>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</si>
  <si>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10,000(×2年間）</t>
    <rPh sb="9" eb="11">
      <t>ネンカン</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</si>
  <si>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</si>
  <si>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</si>
  <si>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</si>
  <si>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</si>
  <si>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</si>
  <si>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</si>
  <si>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</si>
  <si>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</si>
  <si>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</si>
  <si>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</si>
  <si>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</si>
  <si>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</si>
  <si>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</si>
  <si>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</si>
  <si>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</si>
  <si>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</si>
  <si>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</si>
  <si>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</si>
  <si>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</si>
  <si>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</si>
  <si>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</si>
  <si>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</si>
  <si>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</si>
  <si>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</si>
  <si>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</si>
  <si>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</si>
  <si>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</si>
  <si>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</si>
  <si>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</si>
  <si>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</si>
  <si>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</si>
  <si>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</si>
  <si>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</si>
  <si>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</si>
  <si>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</si>
  <si>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</si>
  <si>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</si>
  <si>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</si>
  <si>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</si>
  <si>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</si>
  <si>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</si>
  <si>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</si>
  <si>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</si>
  <si>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</si>
  <si>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</si>
  <si>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一般：5,000
課題：10,000</t>
    <rPh sb="0" eb="2">
      <t>イッパン</t>
    </rPh>
    <rPh sb="9" eb="11">
      <t>カダイ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</si>
  <si>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</si>
  <si>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</si>
  <si>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</si>
  <si>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</si>
  <si>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</si>
  <si>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</si>
  <si>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①2,000
②1,000
⑤1,000
⑥1,000
⑦2,000
⑧2,000
※③④はＨＰ参照</t>
    <rPh sb="48" eb="50">
      <t>サンショウ</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</si>
  <si>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</si>
  <si>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</si>
  <si>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</si>
  <si>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</si>
  <si>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</si>
  <si>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</si>
  <si>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</si>
  <si>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一般：1,500
若手：1,000
地球環境：1,000</t>
    <rPh sb="0" eb="2">
      <t>イッパン</t>
    </rPh>
    <rPh sb="9" eb="11">
      <t>ワカテ</t>
    </rPh>
    <rPh sb="18" eb="20">
      <t>チキュウ</t>
    </rPh>
    <rPh sb="20" eb="22">
      <t>カンキョウ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</si>
  <si>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</si>
  <si>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</si>
  <si>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</si>
  <si>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</si>
  <si>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</si>
  <si>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</si>
  <si>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</si>
  <si>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</si>
  <si>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</si>
  <si>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</si>
  <si>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</si>
  <si>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</si>
  <si>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</si>
  <si>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</si>
  <si>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</si>
  <si>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</si>
  <si>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</si>
  <si>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</si>
  <si>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一般：3,000
大型：10,000
若手：3,000</t>
    <rPh sb="0" eb="2">
      <t>イッパン</t>
    </rPh>
    <rPh sb="9" eb="11">
      <t>オオガタ</t>
    </rPh>
    <rPh sb="19" eb="21">
      <t>ワカテ</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</si>
  <si>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</si>
  <si>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</si>
  <si>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</si>
  <si>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</si>
  <si>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</si>
  <si>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</si>
  <si>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</si>
  <si>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</si>
  <si>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</si>
  <si>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</si>
  <si>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</si>
  <si>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</si>
  <si>
    <t>23-034</t>
    <phoneticPr fontId="1"/>
  </si>
  <si>
    <t>23-035</t>
    <phoneticPr fontId="1"/>
  </si>
  <si>
    <t>津田塾大学 経営企画課内「津田梅子賞」事務局</t>
    <rPh sb="0" eb="2">
      <t>ツダ</t>
    </rPh>
    <rPh sb="2" eb="3">
      <t>ジュク</t>
    </rPh>
    <rPh sb="3" eb="5">
      <t>ダイガク</t>
    </rPh>
    <rPh sb="6" eb="8">
      <t>ケイエイ</t>
    </rPh>
    <rPh sb="8" eb="12">
      <t>キカクカナイ</t>
    </rPh>
    <rPh sb="13" eb="15">
      <t>ツダ</t>
    </rPh>
    <rPh sb="15" eb="17">
      <t>ウメコ</t>
    </rPh>
    <rPh sb="17" eb="18">
      <t>ショウ</t>
    </rPh>
    <rPh sb="19" eb="22">
      <t>ジムキョク</t>
    </rPh>
    <phoneticPr fontId="1"/>
  </si>
  <si>
    <t>第13回 2023年津田梅子賞</t>
    <rPh sb="0" eb="1">
      <t>ダイ</t>
    </rPh>
    <rPh sb="3" eb="4">
      <t>カイ</t>
    </rPh>
    <rPh sb="9" eb="10">
      <t>ネン</t>
    </rPh>
    <rPh sb="10" eb="12">
      <t>ツダ</t>
    </rPh>
    <rPh sb="12" eb="14">
      <t>ウメコ</t>
    </rPh>
    <rPh sb="14" eb="15">
      <t>ショウ</t>
    </rPh>
    <phoneticPr fontId="1"/>
  </si>
  <si>
    <t>【選考対象】
現代社会に顕著な影響を与えた方</t>
    <rPh sb="1" eb="3">
      <t>センコウ</t>
    </rPh>
    <rPh sb="3" eb="5">
      <t>タイショウ</t>
    </rPh>
    <rPh sb="7" eb="9">
      <t>ゲンダイ</t>
    </rPh>
    <rPh sb="9" eb="11">
      <t>シャカイ</t>
    </rPh>
    <rPh sb="12" eb="14">
      <t>ケンチョ</t>
    </rPh>
    <rPh sb="15" eb="17">
      <t>エイキョウ</t>
    </rPh>
    <rPh sb="18" eb="19">
      <t>アタ</t>
    </rPh>
    <rPh sb="21" eb="22">
      <t>カタ</t>
    </rPh>
    <phoneticPr fontId="1"/>
  </si>
  <si>
    <t>10月</t>
    <rPh sb="2" eb="3">
      <t>ガツ</t>
    </rPh>
    <phoneticPr fontId="1"/>
  </si>
  <si>
    <t>発表および贈賞式：10月8日（日）</t>
    <rPh sb="0" eb="2">
      <t>ハッピョウ</t>
    </rPh>
    <rPh sb="5" eb="8">
      <t>ゾウショウシキ</t>
    </rPh>
    <rPh sb="11" eb="12">
      <t>ガツ</t>
    </rPh>
    <rPh sb="13" eb="14">
      <t>ヒ</t>
    </rPh>
    <rPh sb="15" eb="16">
      <t>ヒ</t>
    </rPh>
    <phoneticPr fontId="1"/>
  </si>
  <si>
    <t>https://www.tsuda.ac.jp/aboutus/umeko-award/index.html</t>
    <phoneticPr fontId="1"/>
  </si>
  <si>
    <t>公益財団法人 日本内部監査研究所</t>
    <rPh sb="0" eb="4">
      <t>コウエキザイダン</t>
    </rPh>
    <rPh sb="4" eb="6">
      <t>ホウジン</t>
    </rPh>
    <rPh sb="7" eb="9">
      <t>ニホン</t>
    </rPh>
    <rPh sb="9" eb="11">
      <t>ナイブ</t>
    </rPh>
    <rPh sb="11" eb="13">
      <t>カンサ</t>
    </rPh>
    <rPh sb="13" eb="16">
      <t>ケンキュウショ</t>
    </rPh>
    <phoneticPr fontId="1"/>
  </si>
  <si>
    <t>第3回（2023年度）懸賞論文募集</t>
    <rPh sb="0" eb="1">
      <t>ダイ</t>
    </rPh>
    <rPh sb="2" eb="3">
      <t>カイ</t>
    </rPh>
    <rPh sb="8" eb="10">
      <t>ネンド</t>
    </rPh>
    <rPh sb="11" eb="13">
      <t>ケンショウ</t>
    </rPh>
    <rPh sb="13" eb="15">
      <t>ロンブン</t>
    </rPh>
    <rPh sb="15" eb="17">
      <t>ボシュウ</t>
    </rPh>
    <phoneticPr fontId="1"/>
  </si>
  <si>
    <t>【テーマ】
内部監査は組織体のサステナビリティにいかに貢献できるか</t>
    <rPh sb="6" eb="8">
      <t>ナイブ</t>
    </rPh>
    <rPh sb="8" eb="10">
      <t>カンサ</t>
    </rPh>
    <rPh sb="11" eb="14">
      <t>ソシキタイ</t>
    </rPh>
    <rPh sb="27" eb="29">
      <t>コウケン</t>
    </rPh>
    <phoneticPr fontId="1"/>
  </si>
  <si>
    <t>最優秀賞：300
優秀賞：100
佳　作：50</t>
    <rPh sb="0" eb="3">
      <t>サイユウシュウ</t>
    </rPh>
    <rPh sb="3" eb="4">
      <t>ショウ</t>
    </rPh>
    <rPh sb="9" eb="12">
      <t>ユウシュウショウ</t>
    </rPh>
    <rPh sb="17" eb="18">
      <t>カ</t>
    </rPh>
    <rPh sb="19" eb="20">
      <t>サク</t>
    </rPh>
    <phoneticPr fontId="1"/>
  </si>
  <si>
    <t>2023年度　研究助成</t>
    <rPh sb="4" eb="6">
      <t>ネンド</t>
    </rPh>
    <rPh sb="7" eb="9">
      <t>ケンキュウ</t>
    </rPh>
    <rPh sb="9" eb="11">
      <t>ジョセイ</t>
    </rPh>
    <phoneticPr fontId="1"/>
  </si>
  <si>
    <t>【対象者】
経営学、経済学、法学、情報学等の調査研究に従事している個人
【助成対象課題】
内部監査及び関連諸分野に関する調査研究</t>
    <rPh sb="1" eb="3">
      <t>タイショウ</t>
    </rPh>
    <rPh sb="3" eb="4">
      <t>シャ</t>
    </rPh>
    <rPh sb="6" eb="9">
      <t>ケイエイガク</t>
    </rPh>
    <rPh sb="10" eb="13">
      <t>ケイザイガク</t>
    </rPh>
    <rPh sb="14" eb="16">
      <t>ホウガク</t>
    </rPh>
    <rPh sb="17" eb="20">
      <t>ジョウホウガク</t>
    </rPh>
    <rPh sb="20" eb="21">
      <t>トウ</t>
    </rPh>
    <rPh sb="22" eb="24">
      <t>チョウサ</t>
    </rPh>
    <rPh sb="24" eb="26">
      <t>ケンキュウ</t>
    </rPh>
    <rPh sb="27" eb="29">
      <t>ジュウジ</t>
    </rPh>
    <rPh sb="33" eb="35">
      <t>コジン</t>
    </rPh>
    <rPh sb="38" eb="40">
      <t>ジョセイ</t>
    </rPh>
    <rPh sb="40" eb="42">
      <t>タイショウ</t>
    </rPh>
    <rPh sb="42" eb="44">
      <t>カダイ</t>
    </rPh>
    <rPh sb="46" eb="48">
      <t>ナイブ</t>
    </rPh>
    <rPh sb="48" eb="50">
      <t>カンサ</t>
    </rPh>
    <rPh sb="50" eb="51">
      <t>オヨ</t>
    </rPh>
    <rPh sb="52" eb="54">
      <t>カンレン</t>
    </rPh>
    <rPh sb="54" eb="55">
      <t>ショ</t>
    </rPh>
    <rPh sb="55" eb="57">
      <t>ブンヤ</t>
    </rPh>
    <rPh sb="58" eb="59">
      <t>カン</t>
    </rPh>
    <rPh sb="61" eb="63">
      <t>チョウサ</t>
    </rPh>
    <rPh sb="63" eb="65">
      <t>ケンキュウ</t>
    </rPh>
    <phoneticPr fontId="1"/>
  </si>
  <si>
    <t>12月頃</t>
    <rPh sb="2" eb="3">
      <t>ガツ</t>
    </rPh>
    <rPh sb="3" eb="4">
      <t>コロ</t>
    </rPh>
    <phoneticPr fontId="1"/>
  </si>
  <si>
    <t>https://jiarf.org/wp/</t>
    <phoneticPr fontId="1"/>
  </si>
  <si>
    <t>8月末</t>
    <rPh sb="1" eb="2">
      <t>ガツ</t>
    </rPh>
    <rPh sb="2" eb="3">
      <t>マツ</t>
    </rPh>
    <phoneticPr fontId="1"/>
  </si>
  <si>
    <t>●</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</si>
  <si>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</si>
  <si>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癌研究助成等の募集</t>
    <rPh sb="0" eb="1">
      <t>ガン</t>
    </rPh>
    <rPh sb="1" eb="3">
      <t>ケンキュウ</t>
    </rPh>
    <rPh sb="3" eb="5">
      <t>ジョセイ</t>
    </rPh>
    <rPh sb="5" eb="6">
      <t>トウ</t>
    </rPh>
    <rPh sb="7" eb="9">
      <t>ボシュウ</t>
    </rPh>
    <phoneticPr fontId="1"/>
  </si>
  <si>
    <t xml:space="preserve">【助成の種類】
①安田医学賞
②癌研究助成
③若手癌研究助成
④癌看護研究助成
⑤海外研究助成
</t>
    <rPh sb="1" eb="3">
      <t>ジョセイ</t>
    </rPh>
    <rPh sb="4" eb="6">
      <t>シュルイ</t>
    </rPh>
    <rPh sb="9" eb="11">
      <t>ヤスダ</t>
    </rPh>
    <rPh sb="11" eb="14">
      <t>イガクショウ</t>
    </rPh>
    <rPh sb="16" eb="17">
      <t>ガン</t>
    </rPh>
    <rPh sb="17" eb="19">
      <t>ケンキュウ</t>
    </rPh>
    <rPh sb="19" eb="21">
      <t>ジョセイ</t>
    </rPh>
    <rPh sb="23" eb="25">
      <t>ワカテ</t>
    </rPh>
    <rPh sb="25" eb="26">
      <t>ガン</t>
    </rPh>
    <rPh sb="26" eb="28">
      <t>ケンキュウ</t>
    </rPh>
    <rPh sb="28" eb="30">
      <t>ジョセイ</t>
    </rPh>
    <rPh sb="32" eb="33">
      <t>ガン</t>
    </rPh>
    <rPh sb="33" eb="35">
      <t>カンゴ</t>
    </rPh>
    <rPh sb="35" eb="37">
      <t>ケンキュウ</t>
    </rPh>
    <rPh sb="37" eb="39">
      <t>ジョセイ</t>
    </rPh>
    <rPh sb="41" eb="43">
      <t>カイガイ</t>
    </rPh>
    <rPh sb="43" eb="45">
      <t>ケンキュウ</t>
    </rPh>
    <rPh sb="45" eb="47">
      <t>ジョセイ</t>
    </rPh>
    <phoneticPr fontId="1"/>
  </si>
  <si>
    <t xml:space="preserve">①10,000
②2,000
③1,000
④1,000(1件）
　　500（8件以内）
⑤1,500
</t>
    <rPh sb="30" eb="31">
      <t>ケン</t>
    </rPh>
    <rPh sb="40" eb="41">
      <t>ケン</t>
    </rPh>
    <rPh sb="41" eb="43">
      <t>イナイ</t>
    </rPh>
    <phoneticPr fontId="1"/>
  </si>
  <si>
    <t>③若手癌研究助成は応募年度の8月1日時点において満40歳以下</t>
    <rPh sb="1" eb="3">
      <t>ワカテ</t>
    </rPh>
    <rPh sb="3" eb="4">
      <t>ガン</t>
    </rPh>
    <rPh sb="4" eb="6">
      <t>ケンキュウ</t>
    </rPh>
    <rPh sb="6" eb="8">
      <t>ジョセイ</t>
    </rPh>
    <rPh sb="9" eb="11">
      <t>オウボ</t>
    </rPh>
    <rPh sb="11" eb="13">
      <t>ネンド</t>
    </rPh>
    <rPh sb="15" eb="16">
      <t>ガツ</t>
    </rPh>
    <rPh sb="17" eb="18">
      <t>ヒ</t>
    </rPh>
    <rPh sb="18" eb="20">
      <t>ジテン</t>
    </rPh>
    <rPh sb="24" eb="25">
      <t>マン</t>
    </rPh>
    <rPh sb="27" eb="28">
      <t>サイ</t>
    </rPh>
    <rPh sb="28" eb="30">
      <t>イカ</t>
    </rPh>
    <phoneticPr fontId="1"/>
  </si>
  <si>
    <t>10月中</t>
    <rPh sb="2" eb="3">
      <t>ガツ</t>
    </rPh>
    <rPh sb="3" eb="4">
      <t>チュウ</t>
    </rPh>
    <phoneticPr fontId="1"/>
  </si>
  <si>
    <t>http://www.yasuda-mf.or.jp/josei_oubo.html</t>
    <phoneticPr fontId="1"/>
  </si>
  <si>
    <t>公益財団法人 在宅医療助成 勇美記念財団</t>
    <rPh sb="0" eb="4">
      <t>コウエキザイダン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</si>
  <si>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2023年度【前期】公募助成事業</t>
    <rPh sb="4" eb="6">
      <t>ネンド</t>
    </rPh>
    <rPh sb="7" eb="9">
      <t>ゼンキ</t>
    </rPh>
    <rPh sb="10" eb="12">
      <t>コウボ</t>
    </rPh>
    <rPh sb="12" eb="14">
      <t>ジョセイ</t>
    </rPh>
    <rPh sb="14" eb="16">
      <t>ジギョウ</t>
    </rPh>
    <phoneticPr fontId="1"/>
  </si>
  <si>
    <t>一般公募
在宅医療等推進のための調査研究等への助成</t>
    <rPh sb="0" eb="2">
      <t>イッパン</t>
    </rPh>
    <rPh sb="2" eb="4">
      <t>コウボ</t>
    </rPh>
    <rPh sb="5" eb="7">
      <t>ザイタク</t>
    </rPh>
    <rPh sb="7" eb="9">
      <t>イリョウ</t>
    </rPh>
    <rPh sb="9" eb="10">
      <t>トウ</t>
    </rPh>
    <rPh sb="10" eb="12">
      <t>スイシン</t>
    </rPh>
    <rPh sb="16" eb="18">
      <t>チョウサ</t>
    </rPh>
    <rPh sb="18" eb="20">
      <t>ケンキュウ</t>
    </rPh>
    <rPh sb="20" eb="21">
      <t>トウ</t>
    </rPh>
    <rPh sb="23" eb="25">
      <t>ジョセイ</t>
    </rPh>
    <phoneticPr fontId="1"/>
  </si>
  <si>
    <t>市民の集い開催への助成
【テーマ】
①ＡＣＰ（アドバンス・ケア・プランニング）
②在宅における看取りについて
③その他</t>
    <rPh sb="0" eb="2">
      <t>シミン</t>
    </rPh>
    <rPh sb="3" eb="4">
      <t>ツド</t>
    </rPh>
    <rPh sb="5" eb="7">
      <t>カイサイ</t>
    </rPh>
    <rPh sb="9" eb="11">
      <t>ジョセイ</t>
    </rPh>
    <rPh sb="41" eb="43">
      <t>ザイタク</t>
    </rPh>
    <rPh sb="47" eb="49">
      <t>ミト</t>
    </rPh>
    <rPh sb="58" eb="59">
      <t>タ</t>
    </rPh>
    <phoneticPr fontId="1"/>
  </si>
  <si>
    <t>在宅医療推進のための多職種連携研修会への助成
※必須条件
①開催地域は申請者の地元地域
②同一地域の多職種の参加
③参加費無料</t>
    <rPh sb="0" eb="2">
      <t>ザイタク</t>
    </rPh>
    <rPh sb="2" eb="4">
      <t>イリョウ</t>
    </rPh>
    <rPh sb="4" eb="6">
      <t>スイシン</t>
    </rPh>
    <rPh sb="10" eb="13">
      <t>タショクシュ</t>
    </rPh>
    <rPh sb="13" eb="15">
      <t>レンケイ</t>
    </rPh>
    <rPh sb="15" eb="18">
      <t>ケンシュウカイ</t>
    </rPh>
    <rPh sb="20" eb="22">
      <t>ジョセイ</t>
    </rPh>
    <rPh sb="24" eb="26">
      <t>ヒッス</t>
    </rPh>
    <rPh sb="26" eb="28">
      <t>ジョウケン</t>
    </rPh>
    <rPh sb="30" eb="32">
      <t>カイサイ</t>
    </rPh>
    <rPh sb="32" eb="34">
      <t>チイキ</t>
    </rPh>
    <rPh sb="35" eb="38">
      <t>シンセイシャ</t>
    </rPh>
    <rPh sb="39" eb="41">
      <t>ジモト</t>
    </rPh>
    <rPh sb="41" eb="43">
      <t>チイキ</t>
    </rPh>
    <rPh sb="45" eb="47">
      <t>ドウイチ</t>
    </rPh>
    <rPh sb="47" eb="49">
      <t>チイキ</t>
    </rPh>
    <rPh sb="50" eb="53">
      <t>タショクシュ</t>
    </rPh>
    <rPh sb="54" eb="56">
      <t>サンカ</t>
    </rPh>
    <rPh sb="58" eb="61">
      <t>サンカヒ</t>
    </rPh>
    <rPh sb="61" eb="63">
      <t>ムリョウ</t>
    </rPh>
    <phoneticPr fontId="1"/>
  </si>
  <si>
    <t>https://www.yuumi.or.jp/jyosei/</t>
  </si>
  <si>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</si>
  <si>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2023年度　研究助成金Ⅰ</t>
    <rPh sb="4" eb="6">
      <t>ネンド</t>
    </rPh>
    <rPh sb="11" eb="12">
      <t>キン</t>
    </rPh>
    <phoneticPr fontId="1"/>
  </si>
  <si>
    <t xml:space="preserve">
【研究テーマ】
(1)化学あるいは物理学を基盤とした創薬及び創薬関連研究
(2)生物学あるいは基礎医学を基盤とした基礎及び応用研究
(3)臨床医学を基盤とした研究
(4)がんに関する基礎及び応用研究
</t>
    <rPh sb="2" eb="4">
      <t>ケンキュウ</t>
    </rPh>
    <rPh sb="12" eb="14">
      <t>カガク</t>
    </rPh>
    <rPh sb="18" eb="21">
      <t>ブツリガク</t>
    </rPh>
    <rPh sb="22" eb="24">
      <t>キバン</t>
    </rPh>
    <rPh sb="27" eb="29">
      <t>ソウヤク</t>
    </rPh>
    <rPh sb="29" eb="30">
      <t>オヨ</t>
    </rPh>
    <rPh sb="31" eb="33">
      <t>ソウヤク</t>
    </rPh>
    <rPh sb="33" eb="35">
      <t>カンレン</t>
    </rPh>
    <rPh sb="35" eb="37">
      <t>ケンキュウ</t>
    </rPh>
    <rPh sb="41" eb="43">
      <t>セイブツ</t>
    </rPh>
    <rPh sb="43" eb="44">
      <t>ガク</t>
    </rPh>
    <rPh sb="48" eb="50">
      <t>キソ</t>
    </rPh>
    <rPh sb="50" eb="52">
      <t>イガク</t>
    </rPh>
    <rPh sb="53" eb="55">
      <t>キバン</t>
    </rPh>
    <rPh sb="58" eb="60">
      <t>キソ</t>
    </rPh>
    <rPh sb="60" eb="61">
      <t>オヨ</t>
    </rPh>
    <rPh sb="62" eb="64">
      <t>オウヨウ</t>
    </rPh>
    <rPh sb="64" eb="66">
      <t>ケンキュウ</t>
    </rPh>
    <rPh sb="70" eb="72">
      <t>リンショウ</t>
    </rPh>
    <rPh sb="72" eb="74">
      <t>イガク</t>
    </rPh>
    <rPh sb="75" eb="77">
      <t>キバン</t>
    </rPh>
    <rPh sb="80" eb="82">
      <t>ケンキュウ</t>
    </rPh>
    <rPh sb="89" eb="90">
      <t>カン</t>
    </rPh>
    <rPh sb="92" eb="94">
      <t>キソ</t>
    </rPh>
    <rPh sb="94" eb="95">
      <t>オヨ</t>
    </rPh>
    <rPh sb="96" eb="98">
      <t>オウヨウ</t>
    </rPh>
    <rPh sb="98" eb="100">
      <t>ケンキュウ</t>
    </rPh>
    <phoneticPr fontId="1"/>
  </si>
  <si>
    <t>12月下旬</t>
    <rPh sb="2" eb="3">
      <t>ガツ</t>
    </rPh>
    <rPh sb="3" eb="5">
      <t>ゲジュン</t>
    </rPh>
    <phoneticPr fontId="1"/>
  </si>
  <si>
    <t>2023年度　研究助成金Ⅱ</t>
    <rPh sb="4" eb="6">
      <t>ネンド</t>
    </rPh>
    <rPh sb="11" eb="12">
      <t>キン</t>
    </rPh>
    <phoneticPr fontId="1"/>
  </si>
  <si>
    <t>40歳以下の研究者</t>
    <rPh sb="2" eb="3">
      <t>サイ</t>
    </rPh>
    <rPh sb="3" eb="5">
      <t>イカ</t>
    </rPh>
    <rPh sb="6" eb="9">
      <t>ケンキュウシャ</t>
    </rPh>
    <phoneticPr fontId="1"/>
  </si>
  <si>
    <t>同上</t>
    <rPh sb="0" eb="2">
      <t>ドウジョウ</t>
    </rPh>
    <phoneticPr fontId="1"/>
  </si>
  <si>
    <t>2023年度　特別研究助成金</t>
    <rPh sb="4" eb="6">
      <t>ネンド</t>
    </rPh>
    <rPh sb="7" eb="9">
      <t>トクベツ</t>
    </rPh>
    <rPh sb="9" eb="11">
      <t>ケンキュウ</t>
    </rPh>
    <rPh sb="11" eb="14">
      <t>ジョセイキン</t>
    </rPh>
    <phoneticPr fontId="1"/>
  </si>
  <si>
    <t>45歳以下の女性研究者</t>
    <rPh sb="2" eb="5">
      <t>サイイカ</t>
    </rPh>
    <rPh sb="6" eb="8">
      <t>ジョセイ</t>
    </rPh>
    <rPh sb="8" eb="11">
      <t>ケンキュウシャ</t>
    </rPh>
    <phoneticPr fontId="1"/>
  </si>
  <si>
    <t>【研究テーマ】
(1)創薬並びに生命科学に関する基礎あるいは応用研究において現時点で独創かつ先進的研究</t>
    <rPh sb="11" eb="13">
      <t>ソウヤク</t>
    </rPh>
    <rPh sb="13" eb="14">
      <t>ナラ</t>
    </rPh>
    <rPh sb="16" eb="18">
      <t>セイメイ</t>
    </rPh>
    <rPh sb="18" eb="20">
      <t>カガク</t>
    </rPh>
    <rPh sb="21" eb="22">
      <t>カン</t>
    </rPh>
    <rPh sb="24" eb="26">
      <t>キソ</t>
    </rPh>
    <rPh sb="30" eb="32">
      <t>オウヨウ</t>
    </rPh>
    <rPh sb="32" eb="34">
      <t>ケンキュウ</t>
    </rPh>
    <rPh sb="38" eb="41">
      <t>ゲンジテン</t>
    </rPh>
    <rPh sb="42" eb="44">
      <t>ドクソウ</t>
    </rPh>
    <rPh sb="46" eb="49">
      <t>センシンテキ</t>
    </rPh>
    <rPh sb="49" eb="51">
      <t>ケンキュウ</t>
    </rPh>
    <phoneticPr fontId="1"/>
  </si>
  <si>
    <t>2023年度　海外派遣補助金</t>
    <rPh sb="4" eb="6">
      <t>ネンド</t>
    </rPh>
    <rPh sb="7" eb="9">
      <t>カイガイ</t>
    </rPh>
    <rPh sb="9" eb="11">
      <t>ハケン</t>
    </rPh>
    <rPh sb="11" eb="14">
      <t>ホジョキン</t>
    </rPh>
    <phoneticPr fontId="1"/>
  </si>
  <si>
    <t>①2023年度後半期（10月～3月）に開催予定の会議に対して
②2024年度前半期（4月～9月）に開催予定の会議に対して</t>
    <rPh sb="5" eb="7">
      <t>ネンド</t>
    </rPh>
    <rPh sb="7" eb="10">
      <t>コウハンキ</t>
    </rPh>
    <rPh sb="13" eb="14">
      <t>ガツ</t>
    </rPh>
    <rPh sb="16" eb="17">
      <t>ガツ</t>
    </rPh>
    <rPh sb="19" eb="21">
      <t>カイサイ</t>
    </rPh>
    <rPh sb="21" eb="23">
      <t>ヨテイ</t>
    </rPh>
    <rPh sb="24" eb="26">
      <t>カイギ</t>
    </rPh>
    <rPh sb="27" eb="28">
      <t>タイ</t>
    </rPh>
    <rPh sb="38" eb="39">
      <t>マエ</t>
    </rPh>
    <phoneticPr fontId="1"/>
  </si>
  <si>
    <t>①2023/5/1
②2023/11/1</t>
    <phoneticPr fontId="1"/>
  </si>
  <si>
    <t>①2023/6/1
②2023/12/1</t>
    <phoneticPr fontId="1"/>
  </si>
  <si>
    <t>①2023年6月15日
②2023年12月15日</t>
    <rPh sb="5" eb="6">
      <t>ネン</t>
    </rPh>
    <rPh sb="7" eb="8">
      <t>ガツ</t>
    </rPh>
    <rPh sb="10" eb="11">
      <t>ヒ</t>
    </rPh>
    <rPh sb="17" eb="18">
      <t>ネン</t>
    </rPh>
    <rPh sb="20" eb="21">
      <t>ガツ</t>
    </rPh>
    <rPh sb="23" eb="24">
      <t>ヒ</t>
    </rPh>
    <phoneticPr fontId="1"/>
  </si>
  <si>
    <t>①2023年9月
②2024年3月</t>
    <rPh sb="5" eb="6">
      <t>ネン</t>
    </rPh>
    <rPh sb="7" eb="8">
      <t>ガツ</t>
    </rPh>
    <rPh sb="14" eb="15">
      <t>ネン</t>
    </rPh>
    <rPh sb="16" eb="17">
      <t>ガツ</t>
    </rPh>
    <phoneticPr fontId="1"/>
  </si>
  <si>
    <t>受付中</t>
    <phoneticPr fontId="1"/>
  </si>
  <si>
    <t>2023年度　海外招聘補助金</t>
    <rPh sb="4" eb="6">
      <t>ネンド</t>
    </rPh>
    <rPh sb="7" eb="9">
      <t>カイガイ</t>
    </rPh>
    <rPh sb="9" eb="11">
      <t>ショウヘイ</t>
    </rPh>
    <rPh sb="11" eb="14">
      <t>ホジョキン</t>
    </rPh>
    <phoneticPr fontId="1"/>
  </si>
  <si>
    <t>2023年度　海外留学助成金</t>
    <rPh sb="4" eb="6">
      <t>ネンド</t>
    </rPh>
    <rPh sb="7" eb="9">
      <t>カイガイ</t>
    </rPh>
    <rPh sb="9" eb="11">
      <t>リュウガク</t>
    </rPh>
    <rPh sb="11" eb="14">
      <t>ジョセイキン</t>
    </rPh>
    <phoneticPr fontId="1"/>
  </si>
  <si>
    <t>35歳以下の研究者</t>
    <rPh sb="2" eb="3">
      <t>サイ</t>
    </rPh>
    <rPh sb="3" eb="5">
      <t>イカ</t>
    </rPh>
    <rPh sb="6" eb="9">
      <t>ケンキュウシャ</t>
    </rPh>
    <phoneticPr fontId="1"/>
  </si>
  <si>
    <t xml:space="preserve">
【研究テーマ】
(1)生命科学研究：がん、循環器疾患、老衰、呼吸器疾患、認知症を中心にその病態バイオロジーの解明、理解に関わる研究
(2)創薬基盤研究：革新的創薬に必要な基幹技術（有機化学合成、スクリーニング技術、ＡＩ創薬、マイクロバイオーム創薬などの新規技術を含む）に関する研究
(3)創薬応用研究：基礎から臨床に至るトランスレーショナルな研究や薬物の作用機序や動態を研究し、革新的治療法を確立するための研究
</t>
    <rPh sb="2" eb="4">
      <t>ケンキュウ</t>
    </rPh>
    <rPh sb="12" eb="14">
      <t>セイメイ</t>
    </rPh>
    <rPh sb="14" eb="16">
      <t>カガク</t>
    </rPh>
    <rPh sb="16" eb="18">
      <t>ケンキュウ</t>
    </rPh>
    <rPh sb="22" eb="25">
      <t>ジュンカンキ</t>
    </rPh>
    <rPh sb="25" eb="27">
      <t>シッカン</t>
    </rPh>
    <rPh sb="28" eb="30">
      <t>ロウスイ</t>
    </rPh>
    <rPh sb="31" eb="34">
      <t>コキュウキ</t>
    </rPh>
    <rPh sb="34" eb="36">
      <t>シッカン</t>
    </rPh>
    <rPh sb="37" eb="40">
      <t>ニンチショウ</t>
    </rPh>
    <rPh sb="41" eb="43">
      <t>チュウシン</t>
    </rPh>
    <rPh sb="46" eb="48">
      <t>ビョウタイ</t>
    </rPh>
    <rPh sb="55" eb="57">
      <t>カイメイ</t>
    </rPh>
    <rPh sb="58" eb="60">
      <t>リカイ</t>
    </rPh>
    <rPh sb="61" eb="62">
      <t>カカ</t>
    </rPh>
    <rPh sb="64" eb="66">
      <t>ケンキュウ</t>
    </rPh>
    <rPh sb="71" eb="73">
      <t>ソウヤク</t>
    </rPh>
    <rPh sb="73" eb="75">
      <t>キバン</t>
    </rPh>
    <rPh sb="75" eb="77">
      <t>ケンキュウ</t>
    </rPh>
    <rPh sb="78" eb="81">
      <t>カクシンテキ</t>
    </rPh>
    <rPh sb="81" eb="83">
      <t>ソウヤク</t>
    </rPh>
    <rPh sb="84" eb="86">
      <t>ヒツヨウ</t>
    </rPh>
    <rPh sb="87" eb="89">
      <t>キカン</t>
    </rPh>
    <rPh sb="89" eb="91">
      <t>ギジュツ</t>
    </rPh>
    <rPh sb="92" eb="94">
      <t>ユウキ</t>
    </rPh>
    <rPh sb="94" eb="96">
      <t>カガク</t>
    </rPh>
    <rPh sb="96" eb="98">
      <t>ゴウセイ</t>
    </rPh>
    <rPh sb="106" eb="108">
      <t>ギジュツ</t>
    </rPh>
    <rPh sb="111" eb="113">
      <t>ソウヤク</t>
    </rPh>
    <rPh sb="123" eb="125">
      <t>ソウヤク</t>
    </rPh>
    <rPh sb="128" eb="130">
      <t>シンキ</t>
    </rPh>
    <rPh sb="130" eb="132">
      <t>ギジュツ</t>
    </rPh>
    <rPh sb="133" eb="134">
      <t>フク</t>
    </rPh>
    <rPh sb="137" eb="138">
      <t>カン</t>
    </rPh>
    <rPh sb="140" eb="142">
      <t>ケンキュウ</t>
    </rPh>
    <rPh sb="147" eb="149">
      <t>ソウヤク</t>
    </rPh>
    <rPh sb="149" eb="151">
      <t>オウヨウ</t>
    </rPh>
    <rPh sb="151" eb="153">
      <t>ケンキュウ</t>
    </rPh>
    <rPh sb="154" eb="156">
      <t>キソ</t>
    </rPh>
    <rPh sb="158" eb="160">
      <t>リンショウ</t>
    </rPh>
    <rPh sb="161" eb="162">
      <t>イタル</t>
    </rPh>
    <rPh sb="174" eb="176">
      <t>ケンキュウ</t>
    </rPh>
    <rPh sb="177" eb="179">
      <t>ヤクブツ</t>
    </rPh>
    <rPh sb="180" eb="182">
      <t>サヨウ</t>
    </rPh>
    <rPh sb="182" eb="184">
      <t>キジョ</t>
    </rPh>
    <rPh sb="185" eb="187">
      <t>ドウタイ</t>
    </rPh>
    <rPh sb="188" eb="190">
      <t>ケンキュウ</t>
    </rPh>
    <rPh sb="192" eb="195">
      <t>カクシンテキ</t>
    </rPh>
    <rPh sb="195" eb="198">
      <t>チリョウホウ</t>
    </rPh>
    <rPh sb="199" eb="201">
      <t>カクリツ</t>
    </rPh>
    <rPh sb="206" eb="208">
      <t>ケンキュウ</t>
    </rPh>
    <phoneticPr fontId="1"/>
  </si>
  <si>
    <t>滞在費：4,500</t>
    <rPh sb="0" eb="3">
      <t>タイザイヒ</t>
    </rPh>
    <phoneticPr fontId="1"/>
  </si>
  <si>
    <t>石館・上野賞</t>
    <rPh sb="0" eb="2">
      <t>イシダテ</t>
    </rPh>
    <rPh sb="3" eb="5">
      <t>ウエノ</t>
    </rPh>
    <rPh sb="5" eb="6">
      <t>ショウ</t>
    </rPh>
    <phoneticPr fontId="1"/>
  </si>
  <si>
    <t>申請時に45歳以下の研究者</t>
    <rPh sb="0" eb="3">
      <t>シンセイジ</t>
    </rPh>
    <rPh sb="6" eb="7">
      <t>サイ</t>
    </rPh>
    <rPh sb="7" eb="9">
      <t>イカ</t>
    </rPh>
    <rPh sb="10" eb="13">
      <t>ケンキュウシャ</t>
    </rPh>
    <phoneticPr fontId="1"/>
  </si>
  <si>
    <t>9月頃</t>
    <rPh sb="1" eb="2">
      <t>ガツ</t>
    </rPh>
    <rPh sb="2" eb="3">
      <t>コロ</t>
    </rPh>
    <phoneticPr fontId="1"/>
  </si>
  <si>
    <t>23-036</t>
    <phoneticPr fontId="1"/>
  </si>
  <si>
    <t>23-037</t>
    <phoneticPr fontId="1"/>
  </si>
  <si>
    <t>23-038</t>
    <phoneticPr fontId="1"/>
  </si>
  <si>
    <t>23-039</t>
    <phoneticPr fontId="1"/>
  </si>
  <si>
    <t>公益財団法人 新生代研究所</t>
    <rPh sb="0" eb="4">
      <t>コウエキザイダン</t>
    </rPh>
    <rPh sb="4" eb="6">
      <t>ホウジン</t>
    </rPh>
    <rPh sb="7" eb="10">
      <t>シンセイダイ</t>
    </rPh>
    <rPh sb="10" eb="13">
      <t>ケンキュウジョ</t>
    </rPh>
    <phoneticPr fontId="1"/>
  </si>
  <si>
    <t>ATI研究助成　2023年度募集</t>
    <rPh sb="3" eb="5">
      <t>ケンキュウ</t>
    </rPh>
    <rPh sb="5" eb="7">
      <t>ジョセイ</t>
    </rPh>
    <rPh sb="12" eb="14">
      <t>ネンド</t>
    </rPh>
    <rPh sb="14" eb="16">
      <t>ボシュウ</t>
    </rPh>
    <phoneticPr fontId="1"/>
  </si>
  <si>
    <t>【対象研究領域】
「ナノサイエンス」を統一テーマとし、生体単分子計測など、バイオナノサイエンスも対象</t>
    <rPh sb="1" eb="3">
      <t>タイショウ</t>
    </rPh>
    <rPh sb="3" eb="5">
      <t>ケンキュウ</t>
    </rPh>
    <rPh sb="5" eb="7">
      <t>リョウイキ</t>
    </rPh>
    <rPh sb="19" eb="21">
      <t>トウイツ</t>
    </rPh>
    <rPh sb="27" eb="29">
      <t>セイタイ</t>
    </rPh>
    <rPh sb="29" eb="32">
      <t>タンブンシ</t>
    </rPh>
    <rPh sb="32" eb="34">
      <t>ケイソク</t>
    </rPh>
    <rPh sb="48" eb="50">
      <t>タイショウ</t>
    </rPh>
    <phoneticPr fontId="1"/>
  </si>
  <si>
    <t>9/30時点で満35歳以下</t>
    <rPh sb="4" eb="6">
      <t>ジテン</t>
    </rPh>
    <rPh sb="7" eb="8">
      <t>マン</t>
    </rPh>
    <rPh sb="10" eb="11">
      <t>サイ</t>
    </rPh>
    <rPh sb="11" eb="13">
      <t>イカ</t>
    </rPh>
    <phoneticPr fontId="1"/>
  </si>
  <si>
    <t>9月下旬</t>
    <rPh sb="1" eb="2">
      <t>ガツ</t>
    </rPh>
    <rPh sb="2" eb="4">
      <t>ゲジュン</t>
    </rPh>
    <phoneticPr fontId="1"/>
  </si>
  <si>
    <t>●</t>
    <phoneticPr fontId="1"/>
  </si>
  <si>
    <t>23-040</t>
    <phoneticPr fontId="1"/>
  </si>
  <si>
    <t>https://c-finds.com/business/grant/</t>
    <phoneticPr fontId="1"/>
  </si>
  <si>
    <t>http://www.ati.or.jp/</t>
  </si>
  <si>
    <t>23-041</t>
    <phoneticPr fontId="1"/>
  </si>
  <si>
    <t>公益財団法人 ファイザーヘルスリサーチ振興財団</t>
    <rPh sb="0" eb="6">
      <t>コウエキザイダンホウジン</t>
    </rPh>
    <rPh sb="19" eb="21">
      <t>シンコウ</t>
    </rPh>
    <rPh sb="21" eb="23">
      <t>ザイダン</t>
    </rPh>
    <phoneticPr fontId="1"/>
  </si>
  <si>
    <t>第32回国際共同研究助成</t>
    <rPh sb="0" eb="1">
      <t>ダイ</t>
    </rPh>
    <rPh sb="3" eb="4">
      <t>カイ</t>
    </rPh>
    <rPh sb="4" eb="6">
      <t>コクサイ</t>
    </rPh>
    <rPh sb="6" eb="8">
      <t>キョウドウ</t>
    </rPh>
    <rPh sb="8" eb="10">
      <t>ケンキュウ</t>
    </rPh>
    <rPh sb="10" eb="12">
      <t>ジョセイ</t>
    </rPh>
    <phoneticPr fontId="1"/>
  </si>
  <si>
    <t>【助成対象】
①制度・政策に関する研究
②医療経済に関する研究
③保健医療の評価に関する研究
④保健医療サービスに関する研究
⑤保健医療資源の開発に関する研究
⑥医療哲学・医療倫理に関する研究</t>
    <rPh sb="1" eb="3">
      <t>ジョセイ</t>
    </rPh>
    <rPh sb="3" eb="5">
      <t>タイショウ</t>
    </rPh>
    <rPh sb="8" eb="10">
      <t>セイド</t>
    </rPh>
    <rPh sb="11" eb="13">
      <t>セイサク</t>
    </rPh>
    <rPh sb="14" eb="15">
      <t>カン</t>
    </rPh>
    <rPh sb="17" eb="19">
      <t>ケンキュウ</t>
    </rPh>
    <rPh sb="21" eb="25">
      <t>イリョウケイザイ</t>
    </rPh>
    <rPh sb="26" eb="27">
      <t>カン</t>
    </rPh>
    <rPh sb="29" eb="31">
      <t>ケンキュウ</t>
    </rPh>
    <rPh sb="33" eb="37">
      <t>ホケンイリョウ</t>
    </rPh>
    <rPh sb="38" eb="40">
      <t>ヒョウカ</t>
    </rPh>
    <rPh sb="41" eb="42">
      <t>カン</t>
    </rPh>
    <rPh sb="44" eb="46">
      <t>ケンキュウ</t>
    </rPh>
    <rPh sb="48" eb="50">
      <t>ホケン</t>
    </rPh>
    <rPh sb="50" eb="52">
      <t>イリョウ</t>
    </rPh>
    <rPh sb="57" eb="58">
      <t>カン</t>
    </rPh>
    <rPh sb="60" eb="62">
      <t>ケンキュウ</t>
    </rPh>
    <rPh sb="64" eb="66">
      <t>ホケン</t>
    </rPh>
    <rPh sb="66" eb="68">
      <t>イリョウ</t>
    </rPh>
    <rPh sb="68" eb="70">
      <t>シゲン</t>
    </rPh>
    <rPh sb="71" eb="73">
      <t>カイハツ</t>
    </rPh>
    <rPh sb="74" eb="75">
      <t>カン</t>
    </rPh>
    <rPh sb="77" eb="79">
      <t>ケンキュウ</t>
    </rPh>
    <rPh sb="81" eb="83">
      <t>イリョウ</t>
    </rPh>
    <rPh sb="83" eb="85">
      <t>テツガク</t>
    </rPh>
    <rPh sb="86" eb="88">
      <t>イリョウ</t>
    </rPh>
    <rPh sb="88" eb="90">
      <t>リンリ</t>
    </rPh>
    <rPh sb="91" eb="92">
      <t>カン</t>
    </rPh>
    <rPh sb="94" eb="96">
      <t>ケンキュウ</t>
    </rPh>
    <phoneticPr fontId="1"/>
  </si>
  <si>
    <t>推薦</t>
    <rPh sb="0" eb="2">
      <t>スイセン</t>
    </rPh>
    <phoneticPr fontId="1"/>
  </si>
  <si>
    <t>-</t>
    <phoneticPr fontId="1"/>
  </si>
  <si>
    <t>10月下旬</t>
    <rPh sb="2" eb="3">
      <t>ガツ</t>
    </rPh>
    <rPh sb="3" eb="5">
      <t>ゲジュン</t>
    </rPh>
    <phoneticPr fontId="1"/>
  </si>
  <si>
    <t>https://www.health-research.or.jp/</t>
    <phoneticPr fontId="1"/>
  </si>
  <si>
    <t>23-042</t>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</si>
  <si>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</si>
  <si>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医療経済研究機構 2023年度（第27回）研究助成　若手研究者育成研究助成</t>
    <rPh sb="0" eb="2">
      <t>イリョウ</t>
    </rPh>
    <rPh sb="2" eb="4">
      <t>ケイザイ</t>
    </rPh>
    <rPh sb="4" eb="6">
      <t>ケンキュウ</t>
    </rPh>
    <rPh sb="6" eb="8">
      <t>キコウ</t>
    </rPh>
    <rPh sb="13" eb="14">
      <t>ネン</t>
    </rPh>
    <rPh sb="14" eb="15">
      <t>ド</t>
    </rPh>
    <rPh sb="16" eb="17">
      <t>ダイ</t>
    </rPh>
    <rPh sb="19" eb="20">
      <t>カイ</t>
    </rPh>
    <rPh sb="21" eb="23">
      <t>ケンキュウ</t>
    </rPh>
    <rPh sb="23" eb="25">
      <t>ジョセイ</t>
    </rPh>
    <rPh sb="26" eb="28">
      <t>ワカテ</t>
    </rPh>
    <rPh sb="28" eb="30">
      <t>ケンキュウ</t>
    </rPh>
    <rPh sb="30" eb="31">
      <t>シャ</t>
    </rPh>
    <rPh sb="31" eb="33">
      <t>イクセイ</t>
    </rPh>
    <rPh sb="33" eb="35">
      <t>ケンキュウ</t>
    </rPh>
    <rPh sb="35" eb="37">
      <t>ジョセイ</t>
    </rPh>
    <phoneticPr fontId="1"/>
  </si>
  <si>
    <t>https://www.ihep.jp/grant/</t>
  </si>
  <si>
    <t>500～1,000</t>
    <phoneticPr fontId="1"/>
  </si>
  <si>
    <t>40歳以下（2023年4月1日現在）</t>
    <rPh sb="2" eb="3">
      <t>サイ</t>
    </rPh>
    <rPh sb="3" eb="5">
      <t>イカ</t>
    </rPh>
    <rPh sb="10" eb="11">
      <t>ネン</t>
    </rPh>
    <rPh sb="12" eb="13">
      <t>ガツ</t>
    </rPh>
    <rPh sb="14" eb="15">
      <t>ヒ</t>
    </rPh>
    <rPh sb="15" eb="17">
      <t>ゲンザイ</t>
    </rPh>
    <phoneticPr fontId="1"/>
  </si>
  <si>
    <t>9月末日</t>
    <rPh sb="1" eb="2">
      <t>ガツ</t>
    </rPh>
    <rPh sb="2" eb="4">
      <t>マツジツ</t>
    </rPh>
    <phoneticPr fontId="1"/>
  </si>
  <si>
    <t>23-043</t>
    <phoneticPr fontId="1"/>
  </si>
  <si>
    <t>一般財団法人 レントオール奨学財団</t>
    <rPh sb="0" eb="2">
      <t>イッパン</t>
    </rPh>
    <rPh sb="2" eb="4">
      <t>ザイダン</t>
    </rPh>
    <rPh sb="4" eb="6">
      <t>ホウジン</t>
    </rPh>
    <rPh sb="13" eb="17">
      <t>ショウガクザイダン</t>
    </rPh>
    <phoneticPr fontId="1"/>
  </si>
  <si>
    <t>令和5年度　研究助成候補募集</t>
    <rPh sb="0" eb="2">
      <t>レイワ</t>
    </rPh>
    <rPh sb="3" eb="5">
      <t>ネンド</t>
    </rPh>
    <rPh sb="6" eb="8">
      <t>ケンキュウ</t>
    </rPh>
    <rPh sb="8" eb="10">
      <t>ジョセイ</t>
    </rPh>
    <rPh sb="10" eb="12">
      <t>コウホ</t>
    </rPh>
    <rPh sb="12" eb="14">
      <t>ボシュウ</t>
    </rPh>
    <phoneticPr fontId="1"/>
  </si>
  <si>
    <t>【対象分野】
1）土木・建築
•建設機械や施工法の開発
•材料工学、構造工学、地盤工学、水理学、交通工学・都市地域計画、森林学等
•建築構造・材料、建築環境・設備、都市計画・建築計画、デザイン等
2）機械・電気
•建設関連機械の機能向上に関わる研究等
3）建設、施工に関わる環境
•環境調査・モニタリング技術、環境保全・改善技術に関わる研究</t>
    <rPh sb="1" eb="3">
      <t>タイショウ</t>
    </rPh>
    <rPh sb="3" eb="5">
      <t>ブンヤ</t>
    </rPh>
    <rPh sb="9" eb="11">
      <t>ドボク</t>
    </rPh>
    <rPh sb="12" eb="14">
      <t>ケンチク</t>
    </rPh>
    <rPh sb="16" eb="20">
      <t>ケンセツキカイ</t>
    </rPh>
    <rPh sb="21" eb="24">
      <t>セコウホウ</t>
    </rPh>
    <rPh sb="25" eb="27">
      <t>カイハツ</t>
    </rPh>
    <rPh sb="29" eb="31">
      <t>ザイリョウ</t>
    </rPh>
    <rPh sb="31" eb="33">
      <t>コウガク</t>
    </rPh>
    <rPh sb="34" eb="36">
      <t>コウゾウ</t>
    </rPh>
    <rPh sb="36" eb="38">
      <t>コウガク</t>
    </rPh>
    <rPh sb="39" eb="41">
      <t>ジバン</t>
    </rPh>
    <rPh sb="41" eb="43">
      <t>コウガク</t>
    </rPh>
    <rPh sb="44" eb="47">
      <t>スイリガク</t>
    </rPh>
    <rPh sb="48" eb="52">
      <t>コウツウコウガク</t>
    </rPh>
    <rPh sb="53" eb="57">
      <t>トシチイキ</t>
    </rPh>
    <rPh sb="57" eb="59">
      <t>ケイカク</t>
    </rPh>
    <rPh sb="60" eb="63">
      <t>シンリンガク</t>
    </rPh>
    <rPh sb="63" eb="64">
      <t>トウ</t>
    </rPh>
    <rPh sb="66" eb="68">
      <t>ケンチク</t>
    </rPh>
    <rPh sb="68" eb="70">
      <t>コウゾウ</t>
    </rPh>
    <rPh sb="71" eb="73">
      <t>ザイリョウ</t>
    </rPh>
    <rPh sb="74" eb="78">
      <t>ケンチクカンキョウ</t>
    </rPh>
    <rPh sb="79" eb="81">
      <t>セツビ</t>
    </rPh>
    <rPh sb="82" eb="86">
      <t>トシケイカク</t>
    </rPh>
    <rPh sb="87" eb="89">
      <t>ケンチク</t>
    </rPh>
    <rPh sb="89" eb="91">
      <t>ケイカク</t>
    </rPh>
    <rPh sb="96" eb="97">
      <t>トウ</t>
    </rPh>
    <rPh sb="101" eb="103">
      <t>キカイ</t>
    </rPh>
    <rPh sb="104" eb="106">
      <t>デンキ</t>
    </rPh>
    <rPh sb="108" eb="112">
      <t>ケンセツカンレン</t>
    </rPh>
    <rPh sb="112" eb="114">
      <t>キカイ</t>
    </rPh>
    <rPh sb="115" eb="117">
      <t>キノウ</t>
    </rPh>
    <rPh sb="117" eb="119">
      <t>コウジョウ</t>
    </rPh>
    <rPh sb="120" eb="121">
      <t>カカ</t>
    </rPh>
    <rPh sb="123" eb="125">
      <t>ケンキュウ</t>
    </rPh>
    <rPh sb="125" eb="126">
      <t>トウ</t>
    </rPh>
    <rPh sb="130" eb="132">
      <t>ケンセツ</t>
    </rPh>
    <rPh sb="133" eb="135">
      <t>セコウ</t>
    </rPh>
    <rPh sb="136" eb="137">
      <t>カカ</t>
    </rPh>
    <rPh sb="139" eb="141">
      <t>カンキョウ</t>
    </rPh>
    <rPh sb="143" eb="145">
      <t>カンキョウ</t>
    </rPh>
    <rPh sb="145" eb="147">
      <t>チョウサ</t>
    </rPh>
    <rPh sb="154" eb="156">
      <t>ギジュツ</t>
    </rPh>
    <rPh sb="157" eb="161">
      <t>カンキョウホゼン</t>
    </rPh>
    <rPh sb="162" eb="164">
      <t>カイゼン</t>
    </rPh>
    <rPh sb="164" eb="166">
      <t>ギジュツ</t>
    </rPh>
    <rPh sb="167" eb="168">
      <t>カカ</t>
    </rPh>
    <rPh sb="170" eb="172">
      <t>ケンキュウ</t>
    </rPh>
    <phoneticPr fontId="1"/>
  </si>
  <si>
    <t>http://www.rentall-zaidan.jp/kenkyuuzyosei/index.htm</t>
    <phoneticPr fontId="1"/>
  </si>
  <si>
    <t>23-044</t>
    <phoneticPr fontId="1"/>
  </si>
  <si>
    <t>公益財団法人 サロン・ド・Ｋ財団</t>
    <rPh sb="0" eb="4">
      <t>コウエキザイダン</t>
    </rPh>
    <rPh sb="4" eb="6">
      <t>ホウジン</t>
    </rPh>
    <rPh sb="14" eb="16">
      <t>ザイダン</t>
    </rPh>
    <phoneticPr fontId="1"/>
  </si>
  <si>
    <t>2023年度　研究助成金募集</t>
    <rPh sb="4" eb="6">
      <t>ネンド</t>
    </rPh>
    <rPh sb="7" eb="9">
      <t>ケンキュウ</t>
    </rPh>
    <rPh sb="9" eb="11">
      <t>ジョセイ</t>
    </rPh>
    <rPh sb="11" eb="12">
      <t>キン</t>
    </rPh>
    <rPh sb="12" eb="14">
      <t>ボシュウ</t>
    </rPh>
    <phoneticPr fontId="1"/>
  </si>
  <si>
    <t>【助成対象】
自然科学又は人文科学（社会科学を除く）</t>
    <rPh sb="1" eb="3">
      <t>ジョセイ</t>
    </rPh>
    <rPh sb="3" eb="5">
      <t>タイショウ</t>
    </rPh>
    <rPh sb="7" eb="9">
      <t>シゼン</t>
    </rPh>
    <rPh sb="9" eb="11">
      <t>カガク</t>
    </rPh>
    <rPh sb="11" eb="12">
      <t>マタ</t>
    </rPh>
    <rPh sb="13" eb="15">
      <t>ジンブン</t>
    </rPh>
    <rPh sb="15" eb="17">
      <t>カガク</t>
    </rPh>
    <rPh sb="18" eb="20">
      <t>シャカイ</t>
    </rPh>
    <rPh sb="20" eb="22">
      <t>カガク</t>
    </rPh>
    <rPh sb="23" eb="24">
      <t>ノゾ</t>
    </rPh>
    <phoneticPr fontId="1"/>
  </si>
  <si>
    <t>40歳未満（7月10現在）</t>
    <rPh sb="2" eb="3">
      <t>サイ</t>
    </rPh>
    <rPh sb="3" eb="5">
      <t>ミマン</t>
    </rPh>
    <rPh sb="7" eb="8">
      <t>ガツ</t>
    </rPh>
    <rPh sb="10" eb="12">
      <t>ゲンザイ</t>
    </rPh>
    <phoneticPr fontId="1"/>
  </si>
  <si>
    <t>10月初旬</t>
    <rPh sb="2" eb="3">
      <t>ガツ</t>
    </rPh>
    <rPh sb="3" eb="5">
      <t>ショジュン</t>
    </rPh>
    <phoneticPr fontId="1"/>
  </si>
  <si>
    <t>http://salon-de-k.jp/grant/description</t>
  </si>
  <si>
    <t>23-045</t>
    <phoneticPr fontId="1"/>
  </si>
  <si>
    <t>公益財団法人 東洋食品研究所</t>
    <rPh sb="0" eb="4">
      <t>コウエキザイダン</t>
    </rPh>
    <rPh sb="4" eb="6">
      <t>ホウジン</t>
    </rPh>
    <rPh sb="7" eb="9">
      <t>トウヨウ</t>
    </rPh>
    <rPh sb="9" eb="11">
      <t>ショクヒン</t>
    </rPh>
    <rPh sb="11" eb="14">
      <t>ケンキュウジョ</t>
    </rPh>
    <phoneticPr fontId="1"/>
  </si>
  <si>
    <t>2023年度 研究助成</t>
    <rPh sb="4" eb="6">
      <t>ネンド</t>
    </rPh>
    <rPh sb="7" eb="9">
      <t>ケンキュウ</t>
    </rPh>
    <rPh sb="9" eb="11">
      <t>ジョセイ</t>
    </rPh>
    <phoneticPr fontId="1"/>
  </si>
  <si>
    <t>【研究課題】
①食品資源に関する研究：農産原料栽培、育種、水産・畜産資源に関する研究等
②食品科学に関する研究：機能・栄養、食品物性、食品のおいしさ（食感、味）に関する研究等
③食品加工に関する研究：製造・加工、調理、殺菌、容器包装・保存、流通に関する研究</t>
    <rPh sb="1" eb="3">
      <t>ケンキュウ</t>
    </rPh>
    <rPh sb="3" eb="5">
      <t>カダイ</t>
    </rPh>
    <rPh sb="8" eb="10">
      <t>ショクヒン</t>
    </rPh>
    <rPh sb="10" eb="12">
      <t>シゲン</t>
    </rPh>
    <rPh sb="13" eb="14">
      <t>カン</t>
    </rPh>
    <rPh sb="16" eb="18">
      <t>ケンキュウ</t>
    </rPh>
    <rPh sb="19" eb="21">
      <t>ノウサン</t>
    </rPh>
    <rPh sb="21" eb="23">
      <t>ゲンリョウ</t>
    </rPh>
    <rPh sb="23" eb="25">
      <t>サイバイ</t>
    </rPh>
    <rPh sb="26" eb="28">
      <t>イクシュ</t>
    </rPh>
    <rPh sb="29" eb="31">
      <t>スイサン</t>
    </rPh>
    <rPh sb="32" eb="34">
      <t>チクサン</t>
    </rPh>
    <rPh sb="34" eb="36">
      <t>シゲン</t>
    </rPh>
    <rPh sb="37" eb="38">
      <t>カン</t>
    </rPh>
    <rPh sb="40" eb="42">
      <t>ケンキュウ</t>
    </rPh>
    <rPh sb="42" eb="43">
      <t>トウ</t>
    </rPh>
    <rPh sb="45" eb="47">
      <t>ショクヒン</t>
    </rPh>
    <rPh sb="47" eb="49">
      <t>カガク</t>
    </rPh>
    <rPh sb="50" eb="51">
      <t>カン</t>
    </rPh>
    <rPh sb="53" eb="55">
      <t>ケンキュウ</t>
    </rPh>
    <rPh sb="56" eb="58">
      <t>キノウ</t>
    </rPh>
    <rPh sb="59" eb="61">
      <t>エイヨウ</t>
    </rPh>
    <rPh sb="62" eb="64">
      <t>ショクヒン</t>
    </rPh>
    <rPh sb="64" eb="66">
      <t>ブッセイ</t>
    </rPh>
    <rPh sb="67" eb="69">
      <t>ショクヒン</t>
    </rPh>
    <rPh sb="75" eb="77">
      <t>ショッカン</t>
    </rPh>
    <rPh sb="78" eb="79">
      <t>アジ</t>
    </rPh>
    <rPh sb="81" eb="82">
      <t>カン</t>
    </rPh>
    <rPh sb="84" eb="86">
      <t>ケンキュウ</t>
    </rPh>
    <rPh sb="86" eb="87">
      <t>トウ</t>
    </rPh>
    <rPh sb="89" eb="91">
      <t>ショクヒン</t>
    </rPh>
    <rPh sb="91" eb="93">
      <t>カコウ</t>
    </rPh>
    <rPh sb="94" eb="95">
      <t>カン</t>
    </rPh>
    <rPh sb="97" eb="99">
      <t>ケンキュウ</t>
    </rPh>
    <rPh sb="100" eb="102">
      <t>セイゾウ</t>
    </rPh>
    <rPh sb="103" eb="105">
      <t>カコウ</t>
    </rPh>
    <rPh sb="106" eb="108">
      <t>チョウリ</t>
    </rPh>
    <rPh sb="109" eb="111">
      <t>サッキン</t>
    </rPh>
    <rPh sb="112" eb="114">
      <t>ヨウキ</t>
    </rPh>
    <rPh sb="114" eb="116">
      <t>ホウソウ</t>
    </rPh>
    <rPh sb="117" eb="119">
      <t>ホゾン</t>
    </rPh>
    <rPh sb="120" eb="122">
      <t>リュウツウ</t>
    </rPh>
    <rPh sb="123" eb="124">
      <t>カン</t>
    </rPh>
    <rPh sb="126" eb="128">
      <t>ケンキュウ</t>
    </rPh>
    <phoneticPr fontId="1"/>
  </si>
  <si>
    <t>45歳以下（応募時）</t>
    <rPh sb="2" eb="3">
      <t>サイ</t>
    </rPh>
    <rPh sb="3" eb="5">
      <t>イカ</t>
    </rPh>
    <rPh sb="6" eb="9">
      <t>オウボジ</t>
    </rPh>
    <phoneticPr fontId="1"/>
  </si>
  <si>
    <t>11月</t>
    <rPh sb="2" eb="3">
      <t>ガツ</t>
    </rPh>
    <phoneticPr fontId="1"/>
  </si>
  <si>
    <t>https://www.shokuken.or.jp/subsidize/</t>
  </si>
  <si>
    <t xml:space="preserve">
【募集課題】
①医療保険及び介護保険に関する政策的研究
②医療報酬及び介護報酬に関する政策的研究
③費用便益分析・費用効用分析・費用効果分析等を用いた政策的研究
④医療・介護産業に関する政策的研究
⑤医療・介護の提供体制に関する政策的研究
</t>
    <rPh sb="2" eb="4">
      <t>ボシュウ</t>
    </rPh>
    <rPh sb="4" eb="6">
      <t>カダイ</t>
    </rPh>
    <rPh sb="9" eb="11">
      <t>イリョウ</t>
    </rPh>
    <rPh sb="11" eb="13">
      <t>ホケン</t>
    </rPh>
    <rPh sb="13" eb="14">
      <t>オヨ</t>
    </rPh>
    <rPh sb="15" eb="19">
      <t>カイゴホケン</t>
    </rPh>
    <rPh sb="20" eb="21">
      <t>カン</t>
    </rPh>
    <rPh sb="23" eb="26">
      <t>セイサクテキ</t>
    </rPh>
    <rPh sb="26" eb="28">
      <t>ケンキュウ</t>
    </rPh>
    <rPh sb="30" eb="32">
      <t>イリョウ</t>
    </rPh>
    <rPh sb="32" eb="34">
      <t>ホウシュウ</t>
    </rPh>
    <rPh sb="34" eb="35">
      <t>オヨ</t>
    </rPh>
    <rPh sb="36" eb="38">
      <t>カイゴ</t>
    </rPh>
    <rPh sb="38" eb="40">
      <t>ホウシュウ</t>
    </rPh>
    <rPh sb="41" eb="42">
      <t>カン</t>
    </rPh>
    <rPh sb="44" eb="47">
      <t>セイサクテキ</t>
    </rPh>
    <rPh sb="47" eb="49">
      <t>ケンキュウ</t>
    </rPh>
    <rPh sb="51" eb="53">
      <t>ヒヨウ</t>
    </rPh>
    <rPh sb="53" eb="55">
      <t>ベンエキ</t>
    </rPh>
    <rPh sb="55" eb="57">
      <t>ブンセキ</t>
    </rPh>
    <rPh sb="58" eb="60">
      <t>ヒヨウ</t>
    </rPh>
    <rPh sb="60" eb="62">
      <t>コウヨウ</t>
    </rPh>
    <rPh sb="62" eb="64">
      <t>ブンセキ</t>
    </rPh>
    <rPh sb="65" eb="67">
      <t>ヒヨウ</t>
    </rPh>
    <rPh sb="67" eb="69">
      <t>コウカ</t>
    </rPh>
    <rPh sb="69" eb="72">
      <t>ブンセキトウ</t>
    </rPh>
    <rPh sb="73" eb="74">
      <t>モチ</t>
    </rPh>
    <rPh sb="76" eb="79">
      <t>セイサクテキ</t>
    </rPh>
    <rPh sb="79" eb="81">
      <t>ケンキュウ</t>
    </rPh>
    <rPh sb="83" eb="85">
      <t>イリョウ</t>
    </rPh>
    <rPh sb="86" eb="88">
      <t>カイゴ</t>
    </rPh>
    <rPh sb="88" eb="90">
      <t>サンギョウ</t>
    </rPh>
    <rPh sb="91" eb="92">
      <t>カン</t>
    </rPh>
    <rPh sb="94" eb="97">
      <t>セイサクテキ</t>
    </rPh>
    <rPh sb="97" eb="99">
      <t>ケンキュウ</t>
    </rPh>
    <rPh sb="101" eb="103">
      <t>イリョウ</t>
    </rPh>
    <rPh sb="104" eb="106">
      <t>カイゴ</t>
    </rPh>
    <rPh sb="107" eb="109">
      <t>テイキョウ</t>
    </rPh>
    <rPh sb="109" eb="111">
      <t>タイセイ</t>
    </rPh>
    <rPh sb="112" eb="113">
      <t>カン</t>
    </rPh>
    <rPh sb="115" eb="120">
      <t>セイサクテキケンキュウ</t>
    </rPh>
    <phoneticPr fontId="1"/>
  </si>
  <si>
    <t>500～1,500</t>
    <phoneticPr fontId="1"/>
  </si>
  <si>
    <t>23-046</t>
    <phoneticPr fontId="1"/>
  </si>
  <si>
    <t>(株)積水インテグレーテッドリサーチ</t>
    <rPh sb="0" eb="3">
      <t>カブシキガイシャ</t>
    </rPh>
    <rPh sb="3" eb="5">
      <t>セキスイ</t>
    </rPh>
    <phoneticPr fontId="1"/>
  </si>
  <si>
    <t>2023年度　「積水化学 自然に学ぶものづくり研究助成」</t>
    <rPh sb="4" eb="6">
      <t>ネンド</t>
    </rPh>
    <rPh sb="8" eb="10">
      <t>セキスイ</t>
    </rPh>
    <rPh sb="10" eb="12">
      <t>カガク</t>
    </rPh>
    <rPh sb="13" eb="15">
      <t>シゼン</t>
    </rPh>
    <rPh sb="16" eb="17">
      <t>マナ</t>
    </rPh>
    <rPh sb="23" eb="25">
      <t>ケンキュウ</t>
    </rPh>
    <rPh sb="25" eb="27">
      <t>ジョセイ</t>
    </rPh>
    <phoneticPr fontId="1"/>
  </si>
  <si>
    <t xml:space="preserve">①「ものづくりテーマ」
社会課題の解決に向け短中期的に実用化に進む研究
②「基盤研究テーマ」
独創的・先駆的研究、挑戦的萌芽研究
</t>
    <rPh sb="12" eb="14">
      <t>シャカイ</t>
    </rPh>
    <rPh sb="14" eb="16">
      <t>カダイ</t>
    </rPh>
    <rPh sb="17" eb="19">
      <t>カイケツ</t>
    </rPh>
    <rPh sb="20" eb="21">
      <t>ム</t>
    </rPh>
    <rPh sb="22" eb="25">
      <t>タンチュウキ</t>
    </rPh>
    <rPh sb="25" eb="26">
      <t>テキ</t>
    </rPh>
    <rPh sb="27" eb="29">
      <t>ジツヨウ</t>
    </rPh>
    <rPh sb="29" eb="30">
      <t>カ</t>
    </rPh>
    <rPh sb="31" eb="32">
      <t>スス</t>
    </rPh>
    <rPh sb="33" eb="35">
      <t>ケンキュウ</t>
    </rPh>
    <rPh sb="38" eb="40">
      <t>キバン</t>
    </rPh>
    <rPh sb="40" eb="42">
      <t>ケンキュウ</t>
    </rPh>
    <rPh sb="47" eb="50">
      <t>ドクソウテキ</t>
    </rPh>
    <rPh sb="51" eb="54">
      <t>センクテキ</t>
    </rPh>
    <rPh sb="54" eb="56">
      <t>ケンキュウ</t>
    </rPh>
    <rPh sb="57" eb="60">
      <t>チョウセンテキ</t>
    </rPh>
    <rPh sb="60" eb="62">
      <t>ホウガ</t>
    </rPh>
    <rPh sb="62" eb="64">
      <t>ケンキュウ</t>
    </rPh>
    <phoneticPr fontId="1"/>
  </si>
  <si>
    <t>①5,000
②3,000</t>
    <phoneticPr fontId="1"/>
  </si>
  <si>
    <t>-</t>
    <phoneticPr fontId="1"/>
  </si>
  <si>
    <t>9月上旬</t>
    <rPh sb="1" eb="2">
      <t>ガツ</t>
    </rPh>
    <rPh sb="2" eb="4">
      <t>ジョウジュン</t>
    </rPh>
    <phoneticPr fontId="1"/>
  </si>
  <si>
    <t>https://www.sekisui.co.jp/news/2023/1386299_40075.html</t>
  </si>
  <si>
    <t>23-047</t>
    <phoneticPr fontId="1"/>
  </si>
  <si>
    <t>公益財団法人 長寿科学振興財団</t>
    <rPh sb="0" eb="2">
      <t>コウエキ</t>
    </rPh>
    <rPh sb="2" eb="4">
      <t>ザイダン</t>
    </rPh>
    <rPh sb="4" eb="6">
      <t>ホウジン</t>
    </rPh>
    <rPh sb="7" eb="15">
      <t>チョウジュカガクシンコウザイダン</t>
    </rPh>
    <phoneticPr fontId="1"/>
  </si>
  <si>
    <t>令和6年度 長寿科学研究等支援事業「長生きを喜べる長寿社会実現研究支援」の公募</t>
    <rPh sb="0" eb="2">
      <t>レイワ</t>
    </rPh>
    <rPh sb="3" eb="5">
      <t>ネンド</t>
    </rPh>
    <rPh sb="6" eb="8">
      <t>チョウジュ</t>
    </rPh>
    <rPh sb="8" eb="10">
      <t>カガク</t>
    </rPh>
    <rPh sb="10" eb="12">
      <t>ケンキュウ</t>
    </rPh>
    <rPh sb="12" eb="13">
      <t>トウ</t>
    </rPh>
    <rPh sb="13" eb="15">
      <t>シエン</t>
    </rPh>
    <rPh sb="15" eb="17">
      <t>ジギョウ</t>
    </rPh>
    <rPh sb="18" eb="20">
      <t>ナガイ</t>
    </rPh>
    <rPh sb="22" eb="23">
      <t>ヨロコ</t>
    </rPh>
    <rPh sb="25" eb="27">
      <t>チョウジュ</t>
    </rPh>
    <rPh sb="27" eb="29">
      <t>シャカイ</t>
    </rPh>
    <rPh sb="29" eb="31">
      <t>ジツゲン</t>
    </rPh>
    <rPh sb="31" eb="33">
      <t>ケンキュウ</t>
    </rPh>
    <rPh sb="33" eb="35">
      <t>シエン</t>
    </rPh>
    <rPh sb="37" eb="39">
      <t>コウボ</t>
    </rPh>
    <phoneticPr fontId="1"/>
  </si>
  <si>
    <t>12月中旬</t>
    <rPh sb="2" eb="3">
      <t>ガツ</t>
    </rPh>
    <rPh sb="3" eb="5">
      <t>チュウジュン</t>
    </rPh>
    <phoneticPr fontId="1"/>
  </si>
  <si>
    <t>【主課題】
「長生きを喜べる長寿社会の実現～生きがいのある高齢者を増やす～」
A：探索研究
B：実装研究
C：社会実装
D：展開</t>
    <rPh sb="1" eb="4">
      <t>シュカダイ</t>
    </rPh>
    <rPh sb="7" eb="9">
      <t>ナガイ</t>
    </rPh>
    <rPh sb="11" eb="12">
      <t>ヨロコ</t>
    </rPh>
    <rPh sb="14" eb="16">
      <t>チョウジュ</t>
    </rPh>
    <rPh sb="16" eb="18">
      <t>シャカイ</t>
    </rPh>
    <rPh sb="19" eb="21">
      <t>ジツゲン</t>
    </rPh>
    <rPh sb="22" eb="23">
      <t>イ</t>
    </rPh>
    <rPh sb="29" eb="32">
      <t>コウレイシャ</t>
    </rPh>
    <rPh sb="33" eb="34">
      <t>フ</t>
    </rPh>
    <rPh sb="41" eb="43">
      <t>タンサク</t>
    </rPh>
    <rPh sb="43" eb="45">
      <t>ケンキュウ</t>
    </rPh>
    <rPh sb="48" eb="50">
      <t>ジッソウ</t>
    </rPh>
    <rPh sb="50" eb="52">
      <t>ケンキュウ</t>
    </rPh>
    <rPh sb="55" eb="57">
      <t>シャカイ</t>
    </rPh>
    <rPh sb="57" eb="59">
      <t>ジッソウ</t>
    </rPh>
    <rPh sb="62" eb="64">
      <t>テンカイ</t>
    </rPh>
    <phoneticPr fontId="1"/>
  </si>
  <si>
    <t>A：10,000
B：30,000
C：30,000
Ｄ：20,000</t>
    <phoneticPr fontId="1"/>
  </si>
  <si>
    <t>https://www.tyojyu.or.jp/zaidan/about-jigyo/koueki1/new-shien-2.html</t>
    <phoneticPr fontId="1"/>
  </si>
  <si>
    <t>23-048</t>
    <phoneticPr fontId="1"/>
  </si>
  <si>
    <t>伊藤園</t>
    <rPh sb="0" eb="3">
      <t>イトウエン</t>
    </rPh>
    <phoneticPr fontId="1"/>
  </si>
  <si>
    <t>2023年度　共同研究公募制度</t>
    <rPh sb="4" eb="6">
      <t>ネンド</t>
    </rPh>
    <rPh sb="7" eb="9">
      <t>キョウドウ</t>
    </rPh>
    <rPh sb="9" eb="11">
      <t>ケンキュウ</t>
    </rPh>
    <rPh sb="11" eb="13">
      <t>コウボ</t>
    </rPh>
    <rPh sb="13" eb="15">
      <t>セイド</t>
    </rPh>
    <phoneticPr fontId="1"/>
  </si>
  <si>
    <t>【対象とする研究分野】
1.茶の科学および健康性に関わる研究領域
2.人々の健康の保持・増進、QOLの向上、ウェルビーイングの向上等に繋がるもの</t>
    <rPh sb="1" eb="3">
      <t>タイショウ</t>
    </rPh>
    <rPh sb="6" eb="8">
      <t>ケンキュウ</t>
    </rPh>
    <rPh sb="8" eb="10">
      <t>ブンヤ</t>
    </rPh>
    <rPh sb="14" eb="15">
      <t>チャ</t>
    </rPh>
    <rPh sb="16" eb="18">
      <t>カガク</t>
    </rPh>
    <rPh sb="21" eb="24">
      <t>ケンコウセイ</t>
    </rPh>
    <rPh sb="25" eb="26">
      <t>カカ</t>
    </rPh>
    <rPh sb="28" eb="30">
      <t>ケンキュウ</t>
    </rPh>
    <rPh sb="30" eb="32">
      <t>リョウイキ</t>
    </rPh>
    <rPh sb="35" eb="37">
      <t>ヒトビト</t>
    </rPh>
    <rPh sb="38" eb="40">
      <t>ケンコウ</t>
    </rPh>
    <rPh sb="41" eb="43">
      <t>ホジ</t>
    </rPh>
    <rPh sb="44" eb="46">
      <t>ゾウシン</t>
    </rPh>
    <rPh sb="51" eb="53">
      <t>コウジョウ</t>
    </rPh>
    <rPh sb="63" eb="65">
      <t>コウジョウ</t>
    </rPh>
    <rPh sb="65" eb="66">
      <t>トウ</t>
    </rPh>
    <rPh sb="67" eb="68">
      <t>ツナ</t>
    </rPh>
    <phoneticPr fontId="1"/>
  </si>
  <si>
    <t>300～3,000</t>
    <phoneticPr fontId="1"/>
  </si>
  <si>
    <t>6月中旬頃</t>
    <rPh sb="1" eb="2">
      <t>ガツ</t>
    </rPh>
    <rPh sb="2" eb="4">
      <t>チュウジュン</t>
    </rPh>
    <rPh sb="4" eb="5">
      <t>コロ</t>
    </rPh>
    <phoneticPr fontId="1"/>
  </si>
  <si>
    <t>https://www.itoen.co.jp/research/collaborative_research/</t>
  </si>
  <si>
    <t>締切：5/31（水）17：00必着</t>
    <rPh sb="0" eb="2">
      <t>シメキリ</t>
    </rPh>
    <rPh sb="8" eb="9">
      <t>スイ</t>
    </rPh>
    <rPh sb="15" eb="17">
      <t>ヒッチャク</t>
    </rPh>
    <phoneticPr fontId="1"/>
  </si>
  <si>
    <t>23-049</t>
    <phoneticPr fontId="1"/>
  </si>
  <si>
    <t>一般社団法人カーボンリサイクルファンド</t>
    <rPh sb="0" eb="2">
      <t>イッパン</t>
    </rPh>
    <rPh sb="2" eb="4">
      <t>シャダン</t>
    </rPh>
    <rPh sb="4" eb="6">
      <t>ホウジン</t>
    </rPh>
    <phoneticPr fontId="1"/>
  </si>
  <si>
    <t>2023年度研究助成活動に係る募集（一般公募枠）</t>
    <rPh sb="4" eb="6">
      <t>ネンド</t>
    </rPh>
    <rPh sb="6" eb="10">
      <t>ケンキュウジョセイ</t>
    </rPh>
    <rPh sb="10" eb="12">
      <t>カツドウ</t>
    </rPh>
    <rPh sb="13" eb="14">
      <t>カカ</t>
    </rPh>
    <rPh sb="15" eb="17">
      <t>ボシュウ</t>
    </rPh>
    <rPh sb="18" eb="20">
      <t>イッパン</t>
    </rPh>
    <rPh sb="20" eb="22">
      <t>コウボ</t>
    </rPh>
    <rPh sb="22" eb="23">
      <t>ワク</t>
    </rPh>
    <phoneticPr fontId="1"/>
  </si>
  <si>
    <t>【研究分野】
•CO₂のリサイクル・利用分野
•カーボンリサイクルに必要なＣＯ₂分離回収
•ＣＯ₂の直接利用
•社会科学等の分野
•炭素資源の循環に係る技術
•カーボンリサイクルの価値向上に係る技術</t>
    <rPh sb="1" eb="3">
      <t>ケンキュウ</t>
    </rPh>
    <rPh sb="3" eb="5">
      <t>ブンヤ</t>
    </rPh>
    <rPh sb="18" eb="20">
      <t>リヨウ</t>
    </rPh>
    <rPh sb="20" eb="22">
      <t>ブンヤ</t>
    </rPh>
    <rPh sb="34" eb="36">
      <t>ヒツヨウ</t>
    </rPh>
    <rPh sb="40" eb="44">
      <t>ブンリカイシュウ</t>
    </rPh>
    <rPh sb="50" eb="52">
      <t>チョクセツ</t>
    </rPh>
    <rPh sb="52" eb="54">
      <t>リヨウ</t>
    </rPh>
    <rPh sb="56" eb="58">
      <t>シャカイ</t>
    </rPh>
    <rPh sb="58" eb="60">
      <t>カガク</t>
    </rPh>
    <rPh sb="60" eb="61">
      <t>トウ</t>
    </rPh>
    <rPh sb="62" eb="64">
      <t>ブンヤ</t>
    </rPh>
    <rPh sb="66" eb="70">
      <t>タンソシゲン</t>
    </rPh>
    <rPh sb="71" eb="73">
      <t>ジュンカン</t>
    </rPh>
    <rPh sb="74" eb="75">
      <t>カカ</t>
    </rPh>
    <rPh sb="76" eb="78">
      <t>ギジュツ</t>
    </rPh>
    <rPh sb="90" eb="92">
      <t>カチ</t>
    </rPh>
    <rPh sb="92" eb="94">
      <t>コウジョウ</t>
    </rPh>
    <rPh sb="95" eb="96">
      <t>カカ</t>
    </rPh>
    <rPh sb="97" eb="99">
      <t>ギジュツ</t>
    </rPh>
    <phoneticPr fontId="1"/>
  </si>
  <si>
    <t>https://carbon-recycling-fund.jp/</t>
    <phoneticPr fontId="1"/>
  </si>
  <si>
    <t>締切：6/15（木）17：00必着
郵便物は当日消印有効</t>
    <rPh sb="0" eb="2">
      <t>シメキリ</t>
    </rPh>
    <rPh sb="8" eb="9">
      <t>モク</t>
    </rPh>
    <rPh sb="15" eb="17">
      <t>ヒッチャク</t>
    </rPh>
    <rPh sb="18" eb="21">
      <t>ユウビンブツ</t>
    </rPh>
    <rPh sb="22" eb="24">
      <t>トウジツ</t>
    </rPh>
    <rPh sb="24" eb="28">
      <t>ケシインユウコウ</t>
    </rPh>
    <phoneticPr fontId="1"/>
  </si>
  <si>
    <t>23-050</t>
    <phoneticPr fontId="1"/>
  </si>
  <si>
    <t>公益財団法人 小野医学研究財団</t>
    <rPh sb="0" eb="4">
      <t>コウエキザイダン</t>
    </rPh>
    <rPh sb="4" eb="6">
      <t>ホウジン</t>
    </rPh>
    <rPh sb="7" eb="11">
      <t>オノイガク</t>
    </rPh>
    <rPh sb="11" eb="13">
      <t>ケンキュウ</t>
    </rPh>
    <rPh sb="13" eb="15">
      <t>ザイダン</t>
    </rPh>
    <phoneticPr fontId="1"/>
  </si>
  <si>
    <t>2023年度 研究助成および研究奨励助成</t>
    <rPh sb="4" eb="6">
      <t>ネンド</t>
    </rPh>
    <rPh sb="7" eb="11">
      <t>ケンキュウジョセイ</t>
    </rPh>
    <rPh sb="14" eb="16">
      <t>ケンキュウ</t>
    </rPh>
    <rPh sb="16" eb="18">
      <t>ショウレイ</t>
    </rPh>
    <rPh sb="18" eb="20">
      <t>ジョセイ</t>
    </rPh>
    <phoneticPr fontId="1"/>
  </si>
  <si>
    <r>
      <t xml:space="preserve">【助成テーマ】
</t>
    </r>
    <r>
      <rPr>
        <u/>
        <sz val="10"/>
        <color theme="1"/>
        <rFont val="游ゴシック"/>
        <family val="3"/>
        <charset val="128"/>
      </rPr>
      <t>脂質代謝異常に伴う疾患</t>
    </r>
    <r>
      <rPr>
        <sz val="10"/>
        <color theme="1"/>
        <rFont val="游ゴシック"/>
        <family val="3"/>
        <charset val="128"/>
      </rPr>
      <t xml:space="preserve">の病態生理に関する研究
1）基礎医学
2）臨床医学
3）疫学
4）薬学
</t>
    </r>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2">
      <t>リンショウ</t>
    </rPh>
    <rPh sb="42" eb="44">
      <t>イガク</t>
    </rPh>
    <rPh sb="47" eb="49">
      <t>エキガク</t>
    </rPh>
    <rPh sb="52" eb="54">
      <t>ヤクガク</t>
    </rPh>
    <phoneticPr fontId="1"/>
  </si>
  <si>
    <t>研究：3,000
奨励：1,500</t>
    <rPh sb="0" eb="2">
      <t>ケンキュウ</t>
    </rPh>
    <rPh sb="9" eb="11">
      <t>ショウレイ</t>
    </rPh>
    <phoneticPr fontId="1"/>
  </si>
  <si>
    <t>研究奨励助成者は、2023年6月1日現在、満40歳以下</t>
    <rPh sb="0" eb="2">
      <t>ケンキュウ</t>
    </rPh>
    <rPh sb="2" eb="4">
      <t>ショウレイ</t>
    </rPh>
    <rPh sb="4" eb="7">
      <t>ジョセイシャ</t>
    </rPh>
    <rPh sb="13" eb="14">
      <t>ネン</t>
    </rPh>
    <rPh sb="15" eb="16">
      <t>ガツ</t>
    </rPh>
    <rPh sb="16" eb="18">
      <t>ツイタチ</t>
    </rPh>
    <rPh sb="18" eb="20">
      <t>ゲンザイ</t>
    </rPh>
    <rPh sb="21" eb="22">
      <t>マン</t>
    </rPh>
    <rPh sb="24" eb="25">
      <t>サイ</t>
    </rPh>
    <rPh sb="25" eb="27">
      <t>イカ</t>
    </rPh>
    <phoneticPr fontId="1"/>
  </si>
  <si>
    <t>推薦</t>
    <rPh sb="0" eb="2">
      <t>スイセン</t>
    </rPh>
    <phoneticPr fontId="1"/>
  </si>
  <si>
    <t>12月末</t>
    <rPh sb="2" eb="3">
      <t>ガツ</t>
    </rPh>
    <rPh sb="3" eb="4">
      <t>マツ</t>
    </rPh>
    <phoneticPr fontId="1"/>
  </si>
  <si>
    <t>https://www.ono-pharma.com/ja/zaidan</t>
    <phoneticPr fontId="1"/>
  </si>
  <si>
    <t>23-051</t>
    <phoneticPr fontId="1"/>
  </si>
  <si>
    <t>公益財団法人 コーセーコスメトロジー研究財団</t>
    <rPh sb="0" eb="4">
      <t>コウエキザイダン</t>
    </rPh>
    <rPh sb="4" eb="6">
      <t>ホウジン</t>
    </rPh>
    <rPh sb="18" eb="20">
      <t>ケンキュウ</t>
    </rPh>
    <rPh sb="20" eb="22">
      <t>ザイダン</t>
    </rPh>
    <phoneticPr fontId="1"/>
  </si>
  <si>
    <t>2023年　コスメトロジー研究助成</t>
    <rPh sb="4" eb="5">
      <t>ネン</t>
    </rPh>
    <rPh sb="13" eb="15">
      <t>ケンキュウ</t>
    </rPh>
    <rPh sb="15" eb="17">
      <t>ジョセイ</t>
    </rPh>
    <phoneticPr fontId="1"/>
  </si>
  <si>
    <t>23-052</t>
    <phoneticPr fontId="1"/>
  </si>
  <si>
    <t xml:space="preserve">【助成課題】
第1分野：素材、物性に関する分野
第2分野：生体作用、安全性に関する分野
第3分野：精神、文化に関する分野
第3分野は幅広い分野からの募集をしていて、感性工学、生理心理学、医療・看護・福祉関連分野、社会学、比較分化学、芸術論、マーケティング論など
</t>
    <rPh sb="1" eb="3">
      <t>ジョセイ</t>
    </rPh>
    <rPh sb="3" eb="5">
      <t>カダイ</t>
    </rPh>
    <rPh sb="7" eb="8">
      <t>ダイ</t>
    </rPh>
    <rPh sb="9" eb="11">
      <t>ブンヤ</t>
    </rPh>
    <rPh sb="12" eb="14">
      <t>ソザイ</t>
    </rPh>
    <rPh sb="15" eb="17">
      <t>ブッセイ</t>
    </rPh>
    <rPh sb="18" eb="19">
      <t>カン</t>
    </rPh>
    <rPh sb="21" eb="23">
      <t>ブンヤ</t>
    </rPh>
    <rPh sb="24" eb="25">
      <t>ダイ</t>
    </rPh>
    <rPh sb="26" eb="28">
      <t>ブンヤ</t>
    </rPh>
    <rPh sb="29" eb="33">
      <t>セイタイサヨウ</t>
    </rPh>
    <rPh sb="34" eb="37">
      <t>アンゼンセイ</t>
    </rPh>
    <rPh sb="38" eb="39">
      <t>カン</t>
    </rPh>
    <rPh sb="41" eb="43">
      <t>ブンヤ</t>
    </rPh>
    <rPh sb="44" eb="45">
      <t>ダイ</t>
    </rPh>
    <rPh sb="46" eb="48">
      <t>ブンヤ</t>
    </rPh>
    <rPh sb="49" eb="51">
      <t>セイシン</t>
    </rPh>
    <rPh sb="52" eb="54">
      <t>ブンカ</t>
    </rPh>
    <rPh sb="55" eb="56">
      <t>カン</t>
    </rPh>
    <rPh sb="58" eb="60">
      <t>ブンヤ</t>
    </rPh>
    <rPh sb="62" eb="63">
      <t>ダイ</t>
    </rPh>
    <rPh sb="64" eb="66">
      <t>ブンヤ</t>
    </rPh>
    <rPh sb="67" eb="69">
      <t>ハバヒロ</t>
    </rPh>
    <rPh sb="70" eb="72">
      <t>ブンヤ</t>
    </rPh>
    <rPh sb="75" eb="77">
      <t>ボシュウ</t>
    </rPh>
    <rPh sb="83" eb="87">
      <t>カンセイコウガク</t>
    </rPh>
    <rPh sb="88" eb="93">
      <t>セイリシンリガク</t>
    </rPh>
    <rPh sb="94" eb="96">
      <t>イリョウ</t>
    </rPh>
    <rPh sb="97" eb="99">
      <t>カンゴ</t>
    </rPh>
    <rPh sb="100" eb="106">
      <t>フクシカンレンブンヤ</t>
    </rPh>
    <rPh sb="107" eb="109">
      <t>シャカイ</t>
    </rPh>
    <rPh sb="109" eb="110">
      <t>ガク</t>
    </rPh>
    <rPh sb="111" eb="116">
      <t>ヒカクブンカガク</t>
    </rPh>
    <rPh sb="117" eb="120">
      <t>ゲイジュツロン</t>
    </rPh>
    <rPh sb="128" eb="129">
      <t>ロン</t>
    </rPh>
    <phoneticPr fontId="1"/>
  </si>
  <si>
    <t>500
1,000
2,000
採択時に選考委員会が裁定</t>
    <rPh sb="17" eb="20">
      <t>サイタクジ</t>
    </rPh>
    <rPh sb="21" eb="23">
      <t>センコウ</t>
    </rPh>
    <rPh sb="23" eb="26">
      <t>イインカイ</t>
    </rPh>
    <rPh sb="27" eb="29">
      <t>サイテイ</t>
    </rPh>
    <phoneticPr fontId="1"/>
  </si>
  <si>
    <t>-</t>
    <phoneticPr fontId="1"/>
  </si>
  <si>
    <t>10月中旬</t>
    <rPh sb="2" eb="3">
      <t>ガツ</t>
    </rPh>
    <rPh sb="3" eb="5">
      <t>チュウジュン</t>
    </rPh>
    <phoneticPr fontId="1"/>
  </si>
  <si>
    <t>https://www.kose-cosmetology.or.jp/research_support/researchSupport3.html</t>
    <phoneticPr fontId="1"/>
  </si>
  <si>
    <t>公益財団法人 天田財団</t>
    <rPh sb="0" eb="6">
      <t>コウエキザイダンホウジン</t>
    </rPh>
    <rPh sb="7" eb="9">
      <t>アマダ</t>
    </rPh>
    <rPh sb="9" eb="11">
      <t>ザイダン</t>
    </rPh>
    <phoneticPr fontId="1"/>
  </si>
  <si>
    <t>2023年度 研究開発助成/国際交流助成</t>
    <rPh sb="4" eb="6">
      <t>ネンド</t>
    </rPh>
    <rPh sb="7" eb="9">
      <t>ケンキュウ</t>
    </rPh>
    <rPh sb="9" eb="11">
      <t>カイハツ</t>
    </rPh>
    <rPh sb="11" eb="13">
      <t>ジョセイ</t>
    </rPh>
    <rPh sb="14" eb="16">
      <t>コクサイ</t>
    </rPh>
    <rPh sb="16" eb="18">
      <t>コウリュウ</t>
    </rPh>
    <rPh sb="18" eb="20">
      <t>ジョセイ</t>
    </rPh>
    <phoneticPr fontId="1"/>
  </si>
  <si>
    <t>Ⅰ）8,000～10,000
Ⅱ）2,000～3,000
Ⅲ）1,800～2,000</t>
    <phoneticPr fontId="1"/>
  </si>
  <si>
    <t>Ⅲ）2024年3月31日時点で満39歳以下</t>
    <rPh sb="6" eb="7">
      <t>ネン</t>
    </rPh>
    <rPh sb="8" eb="9">
      <t>ガツ</t>
    </rPh>
    <rPh sb="11" eb="12">
      <t>ヒ</t>
    </rPh>
    <rPh sb="12" eb="14">
      <t>ジテン</t>
    </rPh>
    <rPh sb="15" eb="16">
      <t>マン</t>
    </rPh>
    <rPh sb="18" eb="19">
      <t>サイ</t>
    </rPh>
    <rPh sb="19" eb="21">
      <t>イカ</t>
    </rPh>
    <phoneticPr fontId="1"/>
  </si>
  <si>
    <t>-</t>
    <phoneticPr fontId="1"/>
  </si>
  <si>
    <t>10月上旬</t>
    <rPh sb="2" eb="3">
      <t>ガツ</t>
    </rPh>
    <rPh sb="3" eb="5">
      <t>ジョウジュン</t>
    </rPh>
    <phoneticPr fontId="1"/>
  </si>
  <si>
    <t>https://www.amada-f.or.jp/</t>
    <phoneticPr fontId="1"/>
  </si>
  <si>
    <t>国際会議等準備及び開催助成</t>
    <rPh sb="0" eb="2">
      <t>コクサイ</t>
    </rPh>
    <rPh sb="2" eb="4">
      <t>カイギ</t>
    </rPh>
    <rPh sb="4" eb="5">
      <t>トウ</t>
    </rPh>
    <rPh sb="5" eb="7">
      <t>ジュンビ</t>
    </rPh>
    <rPh sb="7" eb="8">
      <t>オヨ</t>
    </rPh>
    <rPh sb="9" eb="11">
      <t>カイサイ</t>
    </rPh>
    <rPh sb="11" eb="13">
      <t>ジョセイ</t>
    </rPh>
    <phoneticPr fontId="1"/>
  </si>
  <si>
    <t>800～1,000</t>
    <phoneticPr fontId="1"/>
  </si>
  <si>
    <t>第1回 国際会議等準備及び開催助成</t>
    <rPh sb="0" eb="1">
      <t>ダイ</t>
    </rPh>
    <rPh sb="2" eb="3">
      <t>カイ</t>
    </rPh>
    <rPh sb="4" eb="6">
      <t>コクサイ</t>
    </rPh>
    <rPh sb="6" eb="9">
      <t>カイギトウ</t>
    </rPh>
    <rPh sb="9" eb="11">
      <t>ジュンビ</t>
    </rPh>
    <rPh sb="11" eb="12">
      <t>オヨ</t>
    </rPh>
    <rPh sb="13" eb="15">
      <t>カイサイ</t>
    </rPh>
    <rPh sb="15" eb="17">
      <t>ジョセイ</t>
    </rPh>
    <phoneticPr fontId="1"/>
  </si>
  <si>
    <t>1,000～1,500</t>
    <phoneticPr fontId="1"/>
  </si>
  <si>
    <t>国際会議等参加助成</t>
    <rPh sb="0" eb="2">
      <t>コクサイ</t>
    </rPh>
    <rPh sb="2" eb="5">
      <t>カイギトウ</t>
    </rPh>
    <rPh sb="5" eb="7">
      <t>サンカ</t>
    </rPh>
    <rPh sb="7" eb="9">
      <t>ジョセイ</t>
    </rPh>
    <phoneticPr fontId="1"/>
  </si>
  <si>
    <t>1名枠：250～450
2名枠：500～900</t>
    <rPh sb="1" eb="2">
      <t>メイ</t>
    </rPh>
    <rPh sb="2" eb="3">
      <t>ワク</t>
    </rPh>
    <rPh sb="13" eb="15">
      <t>メイワク</t>
    </rPh>
    <phoneticPr fontId="1"/>
  </si>
  <si>
    <t>国際会議等参加助成（若手研究者枠）</t>
    <rPh sb="10" eb="12">
      <t>ワカテ</t>
    </rPh>
    <rPh sb="12" eb="15">
      <t>ケンキュウシャ</t>
    </rPh>
    <rPh sb="15" eb="16">
      <t>ワク</t>
    </rPh>
    <phoneticPr fontId="1"/>
  </si>
  <si>
    <t>250～450</t>
    <phoneticPr fontId="1"/>
  </si>
  <si>
    <t>国際シンポジウム等準備及び開催助成</t>
    <rPh sb="8" eb="9">
      <t>トウ</t>
    </rPh>
    <rPh sb="9" eb="11">
      <t>ジュンビ</t>
    </rPh>
    <rPh sb="11" eb="12">
      <t>オヨ</t>
    </rPh>
    <rPh sb="13" eb="15">
      <t>カイサイ</t>
    </rPh>
    <rPh sb="15" eb="17">
      <t>ジョセイ</t>
    </rPh>
    <phoneticPr fontId="1"/>
  </si>
  <si>
    <t>400～500</t>
    <phoneticPr fontId="1"/>
  </si>
  <si>
    <t>【対象分野】
金属等の塑性を利用した加工及び高密度エネルギー下での諸特性を利用した加工に必要な技術の研究・調査
研究開発助成
Ⅰ）重点研究開発助成（課題研究）
Ⅱ）一般研究開発助成
Ⅲ）奨励研究助成（若手研究者枠）</t>
    <rPh sb="1" eb="3">
      <t>タイショウ</t>
    </rPh>
    <rPh sb="3" eb="5">
      <t>ブンヤ</t>
    </rPh>
    <rPh sb="7" eb="10">
      <t>キンゾクトウ</t>
    </rPh>
    <rPh sb="11" eb="13">
      <t>ソセイ</t>
    </rPh>
    <rPh sb="14" eb="16">
      <t>リヨウ</t>
    </rPh>
    <rPh sb="18" eb="20">
      <t>カコウ</t>
    </rPh>
    <rPh sb="20" eb="21">
      <t>オヨ</t>
    </rPh>
    <rPh sb="22" eb="25">
      <t>コウミツド</t>
    </rPh>
    <rPh sb="30" eb="31">
      <t>シタ</t>
    </rPh>
    <rPh sb="33" eb="34">
      <t>ショ</t>
    </rPh>
    <rPh sb="34" eb="35">
      <t>トク</t>
    </rPh>
    <rPh sb="35" eb="36">
      <t>セイ</t>
    </rPh>
    <rPh sb="37" eb="39">
      <t>リヨウ</t>
    </rPh>
    <rPh sb="41" eb="43">
      <t>カコウ</t>
    </rPh>
    <rPh sb="44" eb="46">
      <t>ヒツヨウ</t>
    </rPh>
    <rPh sb="47" eb="49">
      <t>ギジュツ</t>
    </rPh>
    <rPh sb="50" eb="52">
      <t>ケンキュウ</t>
    </rPh>
    <rPh sb="53" eb="55">
      <t>チョウサ</t>
    </rPh>
    <rPh sb="57" eb="59">
      <t>ケンキュウ</t>
    </rPh>
    <rPh sb="59" eb="61">
      <t>カイハツ</t>
    </rPh>
    <rPh sb="61" eb="63">
      <t>ジョセイ</t>
    </rPh>
    <rPh sb="66" eb="68">
      <t>ジュウテン</t>
    </rPh>
    <rPh sb="68" eb="70">
      <t>ケンキュウ</t>
    </rPh>
    <rPh sb="70" eb="72">
      <t>カイハツ</t>
    </rPh>
    <rPh sb="72" eb="74">
      <t>ジョセイ</t>
    </rPh>
    <rPh sb="75" eb="77">
      <t>カダイ</t>
    </rPh>
    <rPh sb="77" eb="79">
      <t>ケンキュウ</t>
    </rPh>
    <rPh sb="83" eb="85">
      <t>イッパン</t>
    </rPh>
    <rPh sb="85" eb="87">
      <t>ケンキュウ</t>
    </rPh>
    <rPh sb="87" eb="89">
      <t>カイハツ</t>
    </rPh>
    <rPh sb="89" eb="91">
      <t>ジョセイ</t>
    </rPh>
    <rPh sb="94" eb="96">
      <t>ショウレイ</t>
    </rPh>
    <rPh sb="96" eb="98">
      <t>ケンキュウ</t>
    </rPh>
    <rPh sb="98" eb="100">
      <t>ジョセイ</t>
    </rPh>
    <rPh sb="101" eb="103">
      <t>ワカテ</t>
    </rPh>
    <rPh sb="103" eb="106">
      <t>ケンキュウシャ</t>
    </rPh>
    <rPh sb="106" eb="107">
      <t>ワク</t>
    </rPh>
    <phoneticPr fontId="1"/>
  </si>
  <si>
    <t>23-053</t>
    <phoneticPr fontId="1"/>
  </si>
  <si>
    <t>公益財団法人 千里ライフサイエンス振興財団</t>
    <rPh sb="0" eb="4">
      <t>コウエキザイダン</t>
    </rPh>
    <rPh sb="4" eb="6">
      <t>ホウジン</t>
    </rPh>
    <rPh sb="7" eb="9">
      <t>センリ</t>
    </rPh>
    <rPh sb="17" eb="19">
      <t>シンコウ</t>
    </rPh>
    <rPh sb="19" eb="21">
      <t>ザイダン</t>
    </rPh>
    <phoneticPr fontId="1"/>
  </si>
  <si>
    <t>2023年度 岸本基金研究助成</t>
    <rPh sb="4" eb="6">
      <t>ネンド</t>
    </rPh>
    <rPh sb="7" eb="9">
      <t>キシモト</t>
    </rPh>
    <rPh sb="9" eb="11">
      <t>キキン</t>
    </rPh>
    <rPh sb="11" eb="13">
      <t>ケンキュウ</t>
    </rPh>
    <rPh sb="13" eb="15">
      <t>ジョセイ</t>
    </rPh>
    <phoneticPr fontId="1"/>
  </si>
  <si>
    <t>【対象となる研究】
1）生命現象の解明
2）健康の維持増進と疾病の予防・治療
3）生物およびその諸機能の産業への応用
を基本的な分野とし、独創性・先行性があり、かつライフサイエンス振興への波及効果が期待できるもの</t>
    <rPh sb="1" eb="3">
      <t>タイショウ</t>
    </rPh>
    <rPh sb="6" eb="8">
      <t>ケンキュウ</t>
    </rPh>
    <rPh sb="12" eb="14">
      <t>セイメイ</t>
    </rPh>
    <rPh sb="14" eb="16">
      <t>ゲンショウ</t>
    </rPh>
    <rPh sb="17" eb="19">
      <t>カイメイ</t>
    </rPh>
    <rPh sb="22" eb="24">
      <t>ケンコウ</t>
    </rPh>
    <rPh sb="25" eb="27">
      <t>イジ</t>
    </rPh>
    <rPh sb="27" eb="29">
      <t>ゾウシン</t>
    </rPh>
    <rPh sb="30" eb="32">
      <t>シッペイ</t>
    </rPh>
    <rPh sb="33" eb="35">
      <t>ヨボウ</t>
    </rPh>
    <rPh sb="36" eb="38">
      <t>チリョウ</t>
    </rPh>
    <rPh sb="41" eb="43">
      <t>セイブツ</t>
    </rPh>
    <rPh sb="48" eb="49">
      <t>ショ</t>
    </rPh>
    <rPh sb="49" eb="51">
      <t>キノウ</t>
    </rPh>
    <rPh sb="52" eb="54">
      <t>サンギョウ</t>
    </rPh>
    <rPh sb="56" eb="58">
      <t>オウヨウ</t>
    </rPh>
    <rPh sb="60" eb="63">
      <t>キホンテキ</t>
    </rPh>
    <rPh sb="64" eb="66">
      <t>ブンヤ</t>
    </rPh>
    <rPh sb="69" eb="72">
      <t>ドクソウセイ</t>
    </rPh>
    <rPh sb="73" eb="76">
      <t>センコウセイ</t>
    </rPh>
    <rPh sb="90" eb="92">
      <t>シンコウ</t>
    </rPh>
    <rPh sb="94" eb="96">
      <t>ハキュウ</t>
    </rPh>
    <rPh sb="96" eb="98">
      <t>コウカ</t>
    </rPh>
    <rPh sb="99" eb="101">
      <t>キタイ</t>
    </rPh>
    <phoneticPr fontId="1"/>
  </si>
  <si>
    <t>12月初旬</t>
    <rPh sb="2" eb="3">
      <t>ガツ</t>
    </rPh>
    <rPh sb="3" eb="5">
      <t>ショジュン</t>
    </rPh>
    <phoneticPr fontId="1"/>
  </si>
  <si>
    <t>1983年4月2日以降に生まれた方</t>
    <rPh sb="4" eb="5">
      <t>ネン</t>
    </rPh>
    <rPh sb="6" eb="7">
      <t>ガツ</t>
    </rPh>
    <rPh sb="8" eb="9">
      <t>ヒ</t>
    </rPh>
    <rPh sb="9" eb="11">
      <t>イコウ</t>
    </rPh>
    <rPh sb="12" eb="13">
      <t>ウ</t>
    </rPh>
    <rPh sb="16" eb="17">
      <t>カタ</t>
    </rPh>
    <phoneticPr fontId="1"/>
  </si>
  <si>
    <t>推薦</t>
    <rPh sb="0" eb="2">
      <t>スイセン</t>
    </rPh>
    <phoneticPr fontId="1"/>
  </si>
  <si>
    <t>23-054</t>
    <phoneticPr fontId="1"/>
  </si>
  <si>
    <t>一般財団法人 小野薬品がん・免疫・神経研究財団</t>
    <rPh sb="0" eb="4">
      <t>イッパンザイダン</t>
    </rPh>
    <rPh sb="4" eb="6">
      <t>ホウジン</t>
    </rPh>
    <rPh sb="7" eb="11">
      <t>オノヤクヒン</t>
    </rPh>
    <rPh sb="14" eb="16">
      <t>メンエキ</t>
    </rPh>
    <rPh sb="17" eb="19">
      <t>シンケイ</t>
    </rPh>
    <rPh sb="19" eb="21">
      <t>ケンキュウ</t>
    </rPh>
    <rPh sb="21" eb="23">
      <t>ザイダン</t>
    </rPh>
    <phoneticPr fontId="1"/>
  </si>
  <si>
    <t>2023年度 研究助成</t>
    <rPh sb="4" eb="6">
      <t>ネンド</t>
    </rPh>
    <rPh sb="7" eb="9">
      <t>ケンキュウ</t>
    </rPh>
    <rPh sb="9" eb="11">
      <t>ジョセイ</t>
    </rPh>
    <phoneticPr fontId="1"/>
  </si>
  <si>
    <t>【対象領域】
がん・免疫・神経分野</t>
    <rPh sb="1" eb="3">
      <t>タイショウ</t>
    </rPh>
    <rPh sb="3" eb="5">
      <t>リョウイキ</t>
    </rPh>
    <rPh sb="10" eb="12">
      <t>メンエキ</t>
    </rPh>
    <rPh sb="13" eb="15">
      <t>シンケイ</t>
    </rPh>
    <rPh sb="15" eb="17">
      <t>ブンヤ</t>
    </rPh>
    <phoneticPr fontId="1"/>
  </si>
  <si>
    <t>博士号の学位取得から15年未満</t>
    <rPh sb="0" eb="3">
      <t>ハカセゴウ</t>
    </rPh>
    <rPh sb="4" eb="6">
      <t>ガクイ</t>
    </rPh>
    <rPh sb="6" eb="8">
      <t>シュトク</t>
    </rPh>
    <rPh sb="12" eb="13">
      <t>ネン</t>
    </rPh>
    <rPh sb="13" eb="15">
      <t>ミマン</t>
    </rPh>
    <phoneticPr fontId="1"/>
  </si>
  <si>
    <t>2024年1月末</t>
    <rPh sb="4" eb="5">
      <t>ネン</t>
    </rPh>
    <rPh sb="6" eb="7">
      <t>ガツ</t>
    </rPh>
    <rPh sb="7" eb="8">
      <t>マツ</t>
    </rPh>
    <phoneticPr fontId="1"/>
  </si>
  <si>
    <t>締切：7/31午後4時まで</t>
    <rPh sb="0" eb="2">
      <t>シメキリ</t>
    </rPh>
    <rPh sb="7" eb="9">
      <t>ゴゴ</t>
    </rPh>
    <rPh sb="10" eb="11">
      <t>ジ</t>
    </rPh>
    <phoneticPr fontId="1"/>
  </si>
  <si>
    <t>●</t>
    <phoneticPr fontId="1"/>
  </si>
  <si>
    <t>23-055</t>
    <phoneticPr fontId="1"/>
  </si>
  <si>
    <t>持田製薬株式会社</t>
    <rPh sb="0" eb="2">
      <t>モチダ</t>
    </rPh>
    <rPh sb="2" eb="4">
      <t>セイヤク</t>
    </rPh>
    <rPh sb="4" eb="6">
      <t>カブシキ</t>
    </rPh>
    <rPh sb="6" eb="8">
      <t>カイシャ</t>
    </rPh>
    <phoneticPr fontId="1"/>
  </si>
  <si>
    <t>共同研究公募プログラム「MOIRe(モアレ）」</t>
    <rPh sb="0" eb="2">
      <t>キョウドウ</t>
    </rPh>
    <rPh sb="2" eb="4">
      <t>ケンキュウ</t>
    </rPh>
    <rPh sb="4" eb="6">
      <t>コウボ</t>
    </rPh>
    <phoneticPr fontId="1"/>
  </si>
  <si>
    <t>【研究テーマ】
■難病・希少疾患および難治性治療薬に対する細胞医薬、核酸医薬、遺伝子治療の創薬候補品または創薬標的
■細胞医薬、核酸医薬または遺伝子治療の創薬技術</t>
    <rPh sb="1" eb="3">
      <t>ケンキュウ</t>
    </rPh>
    <rPh sb="9" eb="11">
      <t>ナンビョウ</t>
    </rPh>
    <rPh sb="12" eb="14">
      <t>キショウ</t>
    </rPh>
    <rPh sb="14" eb="16">
      <t>シッカン</t>
    </rPh>
    <rPh sb="19" eb="22">
      <t>ナンジセイ</t>
    </rPh>
    <rPh sb="22" eb="25">
      <t>チリョウヤク</t>
    </rPh>
    <rPh sb="26" eb="27">
      <t>タイ</t>
    </rPh>
    <rPh sb="29" eb="31">
      <t>サイボウ</t>
    </rPh>
    <rPh sb="31" eb="33">
      <t>イヤク</t>
    </rPh>
    <rPh sb="34" eb="36">
      <t>カクサン</t>
    </rPh>
    <rPh sb="36" eb="38">
      <t>イヤク</t>
    </rPh>
    <rPh sb="39" eb="42">
      <t>イデンシ</t>
    </rPh>
    <rPh sb="42" eb="44">
      <t>チリョウ</t>
    </rPh>
    <rPh sb="45" eb="47">
      <t>ソウヤク</t>
    </rPh>
    <rPh sb="47" eb="50">
      <t>コウホヒン</t>
    </rPh>
    <rPh sb="53" eb="55">
      <t>ソウヤク</t>
    </rPh>
    <rPh sb="55" eb="57">
      <t>ヒョウテキ</t>
    </rPh>
    <rPh sb="60" eb="62">
      <t>サイボウ</t>
    </rPh>
    <rPh sb="62" eb="64">
      <t>イヤク</t>
    </rPh>
    <rPh sb="65" eb="67">
      <t>カクサン</t>
    </rPh>
    <rPh sb="67" eb="69">
      <t>イヤク</t>
    </rPh>
    <rPh sb="72" eb="75">
      <t>イデンシ</t>
    </rPh>
    <rPh sb="75" eb="77">
      <t>チリョウ</t>
    </rPh>
    <rPh sb="78" eb="80">
      <t>ソウヤク</t>
    </rPh>
    <rPh sb="80" eb="82">
      <t>ギジュツ</t>
    </rPh>
    <phoneticPr fontId="1"/>
  </si>
  <si>
    <t>-</t>
    <phoneticPr fontId="1"/>
  </si>
  <si>
    <t>9月末頃</t>
    <rPh sb="1" eb="2">
      <t>ガツ</t>
    </rPh>
    <rPh sb="2" eb="3">
      <t>マツ</t>
    </rPh>
    <rPh sb="3" eb="4">
      <t>コロ</t>
    </rPh>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</si>
  <si>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</si>
  <si>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2023年度 学術研究助成事業</t>
    <rPh sb="4" eb="6">
      <t>ネンド</t>
    </rPh>
    <rPh sb="7" eb="9">
      <t>ガクジュツ</t>
    </rPh>
    <rPh sb="9" eb="11">
      <t>ケンキュウ</t>
    </rPh>
    <rPh sb="11" eb="13">
      <t>ジョセイ</t>
    </rPh>
    <rPh sb="13" eb="15">
      <t>ジギョウ</t>
    </rPh>
    <phoneticPr fontId="1"/>
  </si>
  <si>
    <t xml:space="preserve">【研究助成】
経済・金融およびこれらに関する法制に係る研究
（経済分野）
経済理論、経済統計学、経済政策、経済史、財政学、金融論
（法律分野）
民法、商法、経済法、その他の金融・経済に関する法律
</t>
    <rPh sb="1" eb="3">
      <t>ケンキュウ</t>
    </rPh>
    <rPh sb="3" eb="5">
      <t>ジョセイ</t>
    </rPh>
    <rPh sb="7" eb="9">
      <t>ケイザイ</t>
    </rPh>
    <rPh sb="10" eb="12">
      <t>キンユウ</t>
    </rPh>
    <rPh sb="19" eb="20">
      <t>カン</t>
    </rPh>
    <rPh sb="22" eb="24">
      <t>ホウセイ</t>
    </rPh>
    <rPh sb="25" eb="26">
      <t>カカ</t>
    </rPh>
    <rPh sb="27" eb="29">
      <t>ケンキュウ</t>
    </rPh>
    <rPh sb="31" eb="33">
      <t>ケイザイ</t>
    </rPh>
    <rPh sb="33" eb="35">
      <t>ブンヤ</t>
    </rPh>
    <rPh sb="37" eb="39">
      <t>ケイザイ</t>
    </rPh>
    <rPh sb="39" eb="41">
      <t>リロン</t>
    </rPh>
    <rPh sb="42" eb="44">
      <t>ケイザイ</t>
    </rPh>
    <rPh sb="44" eb="47">
      <t>トウケイガク</t>
    </rPh>
    <rPh sb="48" eb="50">
      <t>ケイザイ</t>
    </rPh>
    <rPh sb="50" eb="52">
      <t>セイサク</t>
    </rPh>
    <rPh sb="53" eb="56">
      <t>ケイザイシ</t>
    </rPh>
    <rPh sb="57" eb="60">
      <t>ザイセイガク</t>
    </rPh>
    <rPh sb="61" eb="64">
      <t>キンユウロン</t>
    </rPh>
    <rPh sb="67" eb="69">
      <t>ホウリツ</t>
    </rPh>
    <rPh sb="69" eb="71">
      <t>ブンヤ</t>
    </rPh>
    <rPh sb="73" eb="75">
      <t>ミンポウ</t>
    </rPh>
    <rPh sb="76" eb="78">
      <t>ショウホウ</t>
    </rPh>
    <rPh sb="79" eb="82">
      <t>ケイザイホウ</t>
    </rPh>
    <rPh sb="85" eb="86">
      <t>タ</t>
    </rPh>
    <rPh sb="87" eb="89">
      <t>キンユウ</t>
    </rPh>
    <rPh sb="90" eb="92">
      <t>ケイザイ</t>
    </rPh>
    <rPh sb="93" eb="94">
      <t>カン</t>
    </rPh>
    <rPh sb="96" eb="98">
      <t>ホウリツ</t>
    </rPh>
    <phoneticPr fontId="1"/>
  </si>
  <si>
    <t>単独：1,000
共同：1,500</t>
    <rPh sb="0" eb="2">
      <t>タンドク</t>
    </rPh>
    <rPh sb="9" eb="11">
      <t>キョウドウ</t>
    </rPh>
    <phoneticPr fontId="1"/>
  </si>
  <si>
    <t>4月1日現在で40歳未満の研究者は助成の優先対象</t>
    <rPh sb="1" eb="2">
      <t>ガツ</t>
    </rPh>
    <rPh sb="3" eb="4">
      <t>ヒ</t>
    </rPh>
    <rPh sb="4" eb="6">
      <t>ゲンザイ</t>
    </rPh>
    <rPh sb="9" eb="10">
      <t>サイ</t>
    </rPh>
    <rPh sb="10" eb="12">
      <t>ミマン</t>
    </rPh>
    <rPh sb="13" eb="16">
      <t>ケンキュウシャ</t>
    </rPh>
    <rPh sb="17" eb="19">
      <t>ジョセイ</t>
    </rPh>
    <rPh sb="20" eb="22">
      <t>ユウセン</t>
    </rPh>
    <rPh sb="22" eb="24">
      <t>タイショウ</t>
    </rPh>
    <phoneticPr fontId="1"/>
  </si>
  <si>
    <t>12月中</t>
    <rPh sb="2" eb="3">
      <t>ガツ</t>
    </rPh>
    <rPh sb="3" eb="4">
      <t>ジュウ</t>
    </rPh>
    <phoneticPr fontId="1"/>
  </si>
  <si>
    <t>●</t>
    <phoneticPr fontId="1"/>
  </si>
  <si>
    <t>【刊行助成】
来年8月末までに刊行できるもの</t>
    <rPh sb="1" eb="3">
      <t>カンコウ</t>
    </rPh>
    <rPh sb="3" eb="5">
      <t>ジョセイ</t>
    </rPh>
    <rPh sb="7" eb="9">
      <t>ライネン</t>
    </rPh>
    <rPh sb="10" eb="11">
      <t>ガツ</t>
    </rPh>
    <rPh sb="11" eb="12">
      <t>マツ</t>
    </rPh>
    <rPh sb="15" eb="17">
      <t>カンコウ</t>
    </rPh>
    <phoneticPr fontId="1"/>
  </si>
  <si>
    <t>-</t>
    <phoneticPr fontId="1"/>
  </si>
  <si>
    <t>23-056</t>
    <phoneticPr fontId="1"/>
  </si>
  <si>
    <t>https://www.senri-life.or.jp/grant/grant-1.html</t>
    <phoneticPr fontId="1"/>
  </si>
  <si>
    <t>https://ono-pharma.fdn.or.jp/research/#anc01</t>
    <phoneticPr fontId="1"/>
  </si>
  <si>
    <t>https://www.mochida.co.jp/company/rd_openinnovation.html</t>
    <phoneticPr fontId="1"/>
  </si>
  <si>
    <t>http://www.jade.dti.ne.jp/bankfund/youkou.html</t>
    <phoneticPr fontId="1"/>
  </si>
  <si>
    <t>23-057</t>
    <phoneticPr fontId="1"/>
  </si>
  <si>
    <t>研究成果展開事業　大学発新産業創出プログラム　令和5年度　プロジェクト推進型　SBIRフェーズ1支援</t>
    <rPh sb="0" eb="2">
      <t>ケンキュウ</t>
    </rPh>
    <rPh sb="2" eb="4">
      <t>セイカ</t>
    </rPh>
    <rPh sb="4" eb="6">
      <t>テンカイ</t>
    </rPh>
    <rPh sb="6" eb="8">
      <t>ジギョウ</t>
    </rPh>
    <rPh sb="9" eb="12">
      <t>ダイガクハツ</t>
    </rPh>
    <rPh sb="12" eb="13">
      <t>シン</t>
    </rPh>
    <rPh sb="13" eb="15">
      <t>サンギョウ</t>
    </rPh>
    <rPh sb="15" eb="17">
      <t>ソウシュツ</t>
    </rPh>
    <rPh sb="23" eb="25">
      <t>レイワ</t>
    </rPh>
    <rPh sb="26" eb="28">
      <t>ネンド</t>
    </rPh>
    <rPh sb="35" eb="38">
      <t>スイシンガタ</t>
    </rPh>
    <rPh sb="48" eb="50">
      <t>シエン</t>
    </rPh>
    <phoneticPr fontId="1"/>
  </si>
  <si>
    <t>【研究開発テーマ】
1）食品産業の生産力強化に資するスマート研究開発
2）多様化する障害像を踏まえた汎用性のある自立支援機器の開発
3）海の次世代モビリティによる沿岸・離島地域の課題解決
4）造船所の生産性向上に関する研究開発
5）IoT等の活用による内航近代化に係る研究開発</t>
    <rPh sb="1" eb="3">
      <t>ケンキュウ</t>
    </rPh>
    <rPh sb="3" eb="5">
      <t>カイハツ</t>
    </rPh>
    <rPh sb="12" eb="14">
      <t>ショクヒン</t>
    </rPh>
    <rPh sb="14" eb="16">
      <t>サンギョウ</t>
    </rPh>
    <rPh sb="17" eb="20">
      <t>セイサンリョク</t>
    </rPh>
    <rPh sb="20" eb="22">
      <t>キョウカ</t>
    </rPh>
    <rPh sb="23" eb="24">
      <t>シ</t>
    </rPh>
    <rPh sb="30" eb="32">
      <t>ケンキュウ</t>
    </rPh>
    <rPh sb="32" eb="34">
      <t>カイハツ</t>
    </rPh>
    <rPh sb="37" eb="40">
      <t>タヨウカ</t>
    </rPh>
    <rPh sb="42" eb="44">
      <t>ショウガイ</t>
    </rPh>
    <rPh sb="44" eb="45">
      <t>ゾウ</t>
    </rPh>
    <rPh sb="46" eb="47">
      <t>フ</t>
    </rPh>
    <rPh sb="50" eb="53">
      <t>ハンヨウセイ</t>
    </rPh>
    <rPh sb="56" eb="60">
      <t>ジリツシエン</t>
    </rPh>
    <rPh sb="60" eb="62">
      <t>キキ</t>
    </rPh>
    <rPh sb="63" eb="65">
      <t>カイハツ</t>
    </rPh>
    <rPh sb="68" eb="69">
      <t>ウミ</t>
    </rPh>
    <rPh sb="70" eb="73">
      <t>ジセダイ</t>
    </rPh>
    <rPh sb="81" eb="83">
      <t>エンガン</t>
    </rPh>
    <rPh sb="84" eb="86">
      <t>リトウ</t>
    </rPh>
    <rPh sb="86" eb="88">
      <t>チイキ</t>
    </rPh>
    <rPh sb="89" eb="91">
      <t>カダイ</t>
    </rPh>
    <rPh sb="91" eb="93">
      <t>カイケツ</t>
    </rPh>
    <rPh sb="96" eb="99">
      <t>ゾウセンショ</t>
    </rPh>
    <rPh sb="100" eb="105">
      <t>セイサンセイコウジョウ</t>
    </rPh>
    <rPh sb="106" eb="107">
      <t>カン</t>
    </rPh>
    <rPh sb="109" eb="111">
      <t>ケンキュウ</t>
    </rPh>
    <rPh sb="111" eb="113">
      <t>カイハツ</t>
    </rPh>
    <rPh sb="119" eb="120">
      <t>トウ</t>
    </rPh>
    <rPh sb="121" eb="123">
      <t>カツヨウ</t>
    </rPh>
    <rPh sb="126" eb="128">
      <t>ナイコウ</t>
    </rPh>
    <rPh sb="128" eb="131">
      <t>キンダイカ</t>
    </rPh>
    <rPh sb="132" eb="133">
      <t>カカ</t>
    </rPh>
    <rPh sb="134" eb="138">
      <t>ケンキュウカイハツ</t>
    </rPh>
    <phoneticPr fontId="1"/>
  </si>
  <si>
    <t>詳細はＨＰをご確認ください</t>
    <rPh sb="0" eb="2">
      <t>ショウサイ</t>
    </rPh>
    <rPh sb="7" eb="9">
      <t>カクニン</t>
    </rPh>
    <phoneticPr fontId="1"/>
  </si>
  <si>
    <t>7～8月</t>
    <rPh sb="3" eb="4">
      <t>ガツ</t>
    </rPh>
    <phoneticPr fontId="1"/>
  </si>
  <si>
    <t>https://www.jst.go.jp/start/sbir/call2023.html</t>
  </si>
  <si>
    <t>締切：7/4（火）正午
※e-Radによる提出</t>
    <rPh sb="0" eb="2">
      <t>シメキリ</t>
    </rPh>
    <rPh sb="7" eb="8">
      <t>カ</t>
    </rPh>
    <rPh sb="9" eb="11">
      <t>ショウゴ</t>
    </rPh>
    <rPh sb="21" eb="2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</si>
</sst>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1">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3" fontId="12" fillId="0" borderId="1" xfId="0" applyNumberFormat="1" applyFont="1" applyBorder="1" applyAlignment="1">
      <alignment horizontal="center" vertical="center" wrapText="1"/>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17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fujizai.or.jp/download.htm" TargetMode="External"/><Relationship Id="rId18" Type="http://schemas.openxmlformats.org/officeDocument/2006/relationships/hyperlink" Target="http://melco-foundation.jp/" TargetMode="External"/><Relationship Id="rId26" Type="http://schemas.openxmlformats.org/officeDocument/2006/relationships/hyperlink" Target="https://www.naito-f.or.jp/jp/joseikn/jo_index.php?data=about" TargetMode="External"/><Relationship Id="rId39" Type="http://schemas.openxmlformats.org/officeDocument/2006/relationships/hyperlink" Target="https://www.nomurafoundation.or.jp/category/social" TargetMode="External"/><Relationship Id="rId21" Type="http://schemas.openxmlformats.org/officeDocument/2006/relationships/hyperlink" Target="https://www.naito-f.or.jp/jp/joseikn/jo_index.php?data=about" TargetMode="External"/><Relationship Id="rId34" Type="http://schemas.openxmlformats.org/officeDocument/2006/relationships/hyperlink" Target="http://www.sumitomo.or.jp/html/kiso/kisokagaku.htm" TargetMode="External"/><Relationship Id="rId42" Type="http://schemas.openxmlformats.org/officeDocument/2006/relationships/hyperlink" Target="https://www.ifo.or.jp/research/guide03.html" TargetMode="External"/><Relationship Id="rId47" Type="http://schemas.openxmlformats.org/officeDocument/2006/relationships/hyperlink" Target="http://www.yasuda-mf.or.jp/josei_oubo.html" TargetMode="External"/><Relationship Id="rId50" Type="http://schemas.openxmlformats.org/officeDocument/2006/relationships/hyperlink" Target="https://www.yuumi.or.jp/jyosei/" TargetMode="External"/><Relationship Id="rId55" Type="http://schemas.openxmlformats.org/officeDocument/2006/relationships/hyperlink" Target="https://c-finds.com/business/grant/" TargetMode="External"/><Relationship Id="rId63" Type="http://schemas.openxmlformats.org/officeDocument/2006/relationships/hyperlink" Target="https://www.shokuken.or.jp/subsidize/" TargetMode="External"/><Relationship Id="rId68" Type="http://schemas.openxmlformats.org/officeDocument/2006/relationships/hyperlink" Target="https://www.ono-pharma.com/ja/zaidan" TargetMode="External"/><Relationship Id="rId76" Type="http://schemas.openxmlformats.org/officeDocument/2006/relationships/hyperlink" Target="https://www.senri-life.or.jp/grant/grant-1.html" TargetMode="External"/><Relationship Id="rId84" Type="http://schemas.openxmlformats.org/officeDocument/2006/relationships/comments" Target="../comments1.xml"/><Relationship Id="rId7" Type="http://schemas.openxmlformats.org/officeDocument/2006/relationships/hyperlink" Target="http://www.river.or.jp/koeki/jyosei/post_49.html" TargetMode="External"/><Relationship Id="rId71" Type="http://schemas.openxmlformats.org/officeDocument/2006/relationships/hyperlink" Target="https://www.amada-f.or.jp/" TargetMode="External"/><Relationship Id="rId2" Type="http://schemas.openxmlformats.org/officeDocument/2006/relationships/hyperlink" Target="https://www.msd.co.jp/about/responsibility/ime/jigyo/" TargetMode="External"/><Relationship Id="rId16" Type="http://schemas.openxmlformats.org/officeDocument/2006/relationships/hyperlink" Target="https://www.inoue-zaidan.or.jp/" TargetMode="External"/><Relationship Id="rId29" Type="http://schemas.openxmlformats.org/officeDocument/2006/relationships/hyperlink" Target="https://www.jst.go.jp/diversity/about/award/yoko_2023.pdf" TargetMode="External"/><Relationship Id="rId11" Type="http://schemas.openxmlformats.org/officeDocument/2006/relationships/hyperlink" Target="https://www.genome-sci.jp/guidance" TargetMode="External"/><Relationship Id="rId24" Type="http://schemas.openxmlformats.org/officeDocument/2006/relationships/hyperlink" Target="https://www.naito-f.or.jp/jp/joseikn/jo_index.php?data=about" TargetMode="External"/><Relationship Id="rId32" Type="http://schemas.openxmlformats.org/officeDocument/2006/relationships/hyperlink" Target="https://mzaidan.mazda.co.jp/bosyu/science_serach/index.html" TargetMode="External"/><Relationship Id="rId37" Type="http://schemas.openxmlformats.org/officeDocument/2006/relationships/hyperlink" Target="http://www.sept.or.jp/jyoseijigyou.html" TargetMode="External"/><Relationship Id="rId40" Type="http://schemas.openxmlformats.org/officeDocument/2006/relationships/hyperlink" Target="https://www.ifo.or.jp/research/guide03.html" TargetMode="External"/><Relationship Id="rId45" Type="http://schemas.openxmlformats.org/officeDocument/2006/relationships/hyperlink" Target="https://jiarf.org/wp/" TargetMode="External"/><Relationship Id="rId53" Type="http://schemas.openxmlformats.org/officeDocument/2006/relationships/hyperlink" Target="https://c-finds.com/business/grant/" TargetMode="External"/><Relationship Id="rId58" Type="http://schemas.openxmlformats.org/officeDocument/2006/relationships/hyperlink" Target="http://www.ati.or.jp/" TargetMode="External"/><Relationship Id="rId66" Type="http://schemas.openxmlformats.org/officeDocument/2006/relationships/hyperlink" Target="https://www.itoen.co.jp/research/collaborative_research/" TargetMode="External"/><Relationship Id="rId74" Type="http://schemas.openxmlformats.org/officeDocument/2006/relationships/hyperlink" Target="https://www.amada-f.or.jp/" TargetMode="External"/><Relationship Id="rId79" Type="http://schemas.openxmlformats.org/officeDocument/2006/relationships/hyperlink" Target="http://www.jade.dti.ne.jp/bankfund/youkou.html" TargetMode="External"/><Relationship Id="rId5" Type="http://schemas.openxmlformats.org/officeDocument/2006/relationships/hyperlink" Target="https://www.otc-spf.jp/application/" TargetMode="External"/><Relationship Id="rId61" Type="http://schemas.openxmlformats.org/officeDocument/2006/relationships/hyperlink" Target="http://www.rentall-zaidan.jp/kenkyuuzyosei/index.htm" TargetMode="External"/><Relationship Id="rId82" Type="http://schemas.openxmlformats.org/officeDocument/2006/relationships/printerSettings" Target="../printerSettings/printerSettings1.bin"/><Relationship Id="rId10" Type="http://schemas.openxmlformats.org/officeDocument/2006/relationships/hyperlink" Target="http://www.kmf.or.jp/activity/guideline/kojima_culture.html" TargetMode="External"/><Relationship Id="rId19" Type="http://schemas.openxmlformats.org/officeDocument/2006/relationships/hyperlink" Target="http://melco-foundation.jp/" TargetMode="External"/><Relationship Id="rId31" Type="http://schemas.openxmlformats.org/officeDocument/2006/relationships/hyperlink" Target="https://www.muroto-geo.jp/edu_information/2023muroto-researchgrant/" TargetMode="External"/><Relationship Id="rId44" Type="http://schemas.openxmlformats.org/officeDocument/2006/relationships/hyperlink" Target="https://www.tsuda.ac.jp/aboutus/umeko-award/index.html" TargetMode="External"/><Relationship Id="rId52" Type="http://schemas.openxmlformats.org/officeDocument/2006/relationships/hyperlink" Target="https://c-finds.com/business/grant/" TargetMode="External"/><Relationship Id="rId60" Type="http://schemas.openxmlformats.org/officeDocument/2006/relationships/hyperlink" Target="https://www.ihep.jp/grant/" TargetMode="External"/><Relationship Id="rId65" Type="http://schemas.openxmlformats.org/officeDocument/2006/relationships/hyperlink" Target="https://www.tyojyu.or.jp/zaidan/about-jigyo/koueki1/new-shien-2.html" TargetMode="External"/><Relationship Id="rId73" Type="http://schemas.openxmlformats.org/officeDocument/2006/relationships/hyperlink" Target="https://www.amada-f.or.jp/" TargetMode="External"/><Relationship Id="rId78" Type="http://schemas.openxmlformats.org/officeDocument/2006/relationships/hyperlink" Target="https://www.mochida.co.jp/company/rd_openinnovation.html" TargetMode="External"/><Relationship Id="rId81" Type="http://schemas.openxmlformats.org/officeDocument/2006/relationships/hyperlink" Target="https://www.jst.go.jp/start/sbir/call2023.html" TargetMode="External"/><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4" Type="http://schemas.openxmlformats.org/officeDocument/2006/relationships/hyperlink" Target="https://yokoyama-fdn.or.jp/kenkyujyosei/" TargetMode="External"/><Relationship Id="rId22" Type="http://schemas.openxmlformats.org/officeDocument/2006/relationships/hyperlink" Target="https://www.naito-f.or.jp/jp/joseikn/jo_index.php?data=about" TargetMode="External"/><Relationship Id="rId27" Type="http://schemas.openxmlformats.org/officeDocument/2006/relationships/hyperlink" Target="https://www.kaketsuken.org/josei.html" TargetMode="External"/><Relationship Id="rId30" Type="http://schemas.openxmlformats.org/officeDocument/2006/relationships/hyperlink" Target="https://www.mochidazaidan.or.jp/kenkyu.html" TargetMode="External"/><Relationship Id="rId35" Type="http://schemas.openxmlformats.org/officeDocument/2006/relationships/hyperlink" Target="http://www.sumitomo.or.jp/html/kankyo/kankyou.htm" TargetMode="External"/><Relationship Id="rId43" Type="http://schemas.openxmlformats.org/officeDocument/2006/relationships/hyperlink" Target="https://www.ifo.or.jp/research/guide03.html" TargetMode="External"/><Relationship Id="rId48" Type="http://schemas.openxmlformats.org/officeDocument/2006/relationships/hyperlink" Target="https://www.yuumi.or.jp/jyosei/" TargetMode="External"/><Relationship Id="rId56" Type="http://schemas.openxmlformats.org/officeDocument/2006/relationships/hyperlink" Target="https://c-finds.com/business/grant/" TargetMode="External"/><Relationship Id="rId64" Type="http://schemas.openxmlformats.org/officeDocument/2006/relationships/hyperlink" Target="https://www.sekisui.co.jp/news/2023/1386299_40075.html" TargetMode="External"/><Relationship Id="rId69" Type="http://schemas.openxmlformats.org/officeDocument/2006/relationships/hyperlink" Target="https://www.kose-cosmetology.or.jp/research_support/researchSupport3.html" TargetMode="External"/><Relationship Id="rId77" Type="http://schemas.openxmlformats.org/officeDocument/2006/relationships/hyperlink" Target="https://ono-pharma.fdn.or.jp/research/" TargetMode="External"/><Relationship Id="rId8" Type="http://schemas.openxmlformats.org/officeDocument/2006/relationships/hyperlink" Target="https://www.msd-life-science-foundation.or.jp/category/research" TargetMode="External"/><Relationship Id="rId51" Type="http://schemas.openxmlformats.org/officeDocument/2006/relationships/hyperlink" Target="https://c-finds.com/business/grant/" TargetMode="External"/><Relationship Id="rId72" Type="http://schemas.openxmlformats.org/officeDocument/2006/relationships/hyperlink" Target="https://www.amada-f.or.jp/" TargetMode="External"/><Relationship Id="rId80" Type="http://schemas.openxmlformats.org/officeDocument/2006/relationships/hyperlink" Target="http://www.jade.dti.ne.jp/bankfund/youkou.html" TargetMode="External"/><Relationship Id="rId3" Type="http://schemas.openxmlformats.org/officeDocument/2006/relationships/hyperlink" Target="https://www.msd.co.jp/about/responsibility/ime/jigyo/" TargetMode="External"/><Relationship Id="rId12" Type="http://schemas.openxmlformats.org/officeDocument/2006/relationships/hyperlink" Target="https://jssf.or.jp/researchgrant.html" TargetMode="External"/><Relationship Id="rId17" Type="http://schemas.openxmlformats.org/officeDocument/2006/relationships/hyperlink" Target="http://www.jfe-21st-cf.or.jp/furtherance/entrance.html" TargetMode="External"/><Relationship Id="rId25" Type="http://schemas.openxmlformats.org/officeDocument/2006/relationships/hyperlink" Target="https://www.naito-f.or.jp/jp/joseikn/jo_index.php?data=about" TargetMode="External"/><Relationship Id="rId33" Type="http://schemas.openxmlformats.org/officeDocument/2006/relationships/hyperlink" Target="https://kyokai-kinki.jp/wp/wp-content/uploads/2023/03/ce9332f616f6f4eaaa22512b65d7a795-1.pdf" TargetMode="External"/><Relationship Id="rId38" Type="http://schemas.openxmlformats.org/officeDocument/2006/relationships/hyperlink" Target="https://www.nomurafoundation.or.jp/category/social" TargetMode="External"/><Relationship Id="rId46" Type="http://schemas.openxmlformats.org/officeDocument/2006/relationships/hyperlink" Target="https://jiarf.org/wp/" TargetMode="External"/><Relationship Id="rId59" Type="http://schemas.openxmlformats.org/officeDocument/2006/relationships/hyperlink" Target="https://www.health-research.or.jp/" TargetMode="External"/><Relationship Id="rId67" Type="http://schemas.openxmlformats.org/officeDocument/2006/relationships/hyperlink" Target="https://carbon-recycling-fund.jp/" TargetMode="External"/><Relationship Id="rId20" Type="http://schemas.openxmlformats.org/officeDocument/2006/relationships/hyperlink" Target="http://melco-foundation.jp/" TargetMode="External"/><Relationship Id="rId41" Type="http://schemas.openxmlformats.org/officeDocument/2006/relationships/hyperlink" Target="https://www.consortium-osaka.gr.jp/staff/other" TargetMode="External"/><Relationship Id="rId54" Type="http://schemas.openxmlformats.org/officeDocument/2006/relationships/hyperlink" Target="https://c-finds.com/business/grant/" TargetMode="External"/><Relationship Id="rId62" Type="http://schemas.openxmlformats.org/officeDocument/2006/relationships/hyperlink" Target="http://salon-de-k.jp/grant/description" TargetMode="External"/><Relationship Id="rId70" Type="http://schemas.openxmlformats.org/officeDocument/2006/relationships/hyperlink" Target="https://www.amada-f.or.jp/" TargetMode="External"/><Relationship Id="rId75" Type="http://schemas.openxmlformats.org/officeDocument/2006/relationships/hyperlink" Target="https://www.amada-f.or.jp/" TargetMode="External"/><Relationship Id="rId83" Type="http://schemas.openxmlformats.org/officeDocument/2006/relationships/vmlDrawing" Target="../drawings/vmlDrawing1.vml"/><Relationship Id="rId1" Type="http://schemas.openxmlformats.org/officeDocument/2006/relationships/hyperlink" Target="https://www.nidec.com/jp/nagamori-f/subsidy/applicatioguidelines.html" TargetMode="External"/><Relationship Id="rId6" Type="http://schemas.openxmlformats.org/officeDocument/2006/relationships/hyperlink" Target="https://tobe-maki.or.jp/grant/" TargetMode="External"/><Relationship Id="rId15" Type="http://schemas.openxmlformats.org/officeDocument/2006/relationships/hyperlink" Target="https://www.inoue-zaidan.or.jp/" TargetMode="External"/><Relationship Id="rId23" Type="http://schemas.openxmlformats.org/officeDocument/2006/relationships/hyperlink" Target="https://www.naito-f.or.jp/jp/joseikn/jo_index.php?data=about" TargetMode="External"/><Relationship Id="rId28" Type="http://schemas.openxmlformats.org/officeDocument/2006/relationships/hyperlink" Target="https://www.kaketsuken.org/josei.html" TargetMode="External"/><Relationship Id="rId36" Type="http://schemas.openxmlformats.org/officeDocument/2006/relationships/hyperlink" Target="https://www.taf.or.jp/" TargetMode="External"/><Relationship Id="rId49" Type="http://schemas.openxmlformats.org/officeDocument/2006/relationships/hyperlink" Target="https://www.yuumi.or.jp/jyosei/" TargetMode="External"/><Relationship Id="rId57" Type="http://schemas.openxmlformats.org/officeDocument/2006/relationships/hyperlink" Target="https://c-finds.com/business/gran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721"/>
  <sheetViews>
    <sheetView tabSelected="1" topLeftCell="H2" zoomScaleNormal="100" zoomScaleSheetLayoutView="115" workbookViewId="0">
      <selection activeCell="Q3" sqref="Q3:R3"/>
    </sheetView>
  </sheetViews>
  <sheetFormatPr defaultRowHeight="18.75"/>
  <cols>
    <col min="1" max="1" width="4.875" customWidth="1"/>
    <col min="2" max="2" width="6.375" style="78" customWidth="1"/>
    <col min="3" max="3" width="7.125" style="1" customWidth="1"/>
    <col min="4" max="6" width="4.375" style="1" customWidth="1"/>
    <col min="7" max="7" width="24.375" style="11" customWidth="1"/>
    <col min="8" max="8" width="23" style="19" customWidth="1"/>
    <col min="9" max="9" width="37.5" style="11" customWidth="1"/>
    <col min="10" max="10" width="17.875" style="1" customWidth="1"/>
    <col min="11" max="11" width="26.625" style="2" customWidth="1"/>
    <col min="12" max="12" width="8" style="1" customWidth="1"/>
    <col min="13" max="13" width="10.625" style="17" customWidth="1"/>
    <col min="14" max="14" width="11.25" style="17" customWidth="1"/>
    <col min="15" max="15" width="16" style="17" customWidth="1"/>
    <col min="16" max="16" width="15.625" style="15" customWidth="1"/>
    <col min="17" max="17" width="24.875" style="13" customWidth="1"/>
    <col min="18" max="18" width="27.5" style="2" customWidth="1"/>
  </cols>
  <sheetData>
    <row r="1" spans="2:18" hidden="1">
      <c r="B1" s="77">
        <f ca="1">TODAY()</f>
        <v>45075</v>
      </c>
      <c r="H1" s="2"/>
    </row>
    <row r="2" spans="2:18" ht="19.5">
      <c r="B2" s="98" t="s">
        <v>21</v>
      </c>
      <c r="C2" s="98"/>
      <c r="D2" s="98"/>
      <c r="E2" s="98"/>
      <c r="F2" s="98"/>
      <c r="G2" s="98"/>
      <c r="H2" s="98"/>
      <c r="I2" s="98"/>
      <c r="J2" s="98"/>
      <c r="K2" s="98"/>
      <c r="L2" s="98"/>
      <c r="M2" s="98"/>
      <c r="N2" s="98"/>
      <c r="O2" s="98"/>
      <c r="P2" s="98"/>
      <c r="Q2" s="98"/>
    </row>
    <row r="3" spans="2:18" ht="19.5">
      <c r="B3" s="6"/>
      <c r="C3" s="5"/>
      <c r="D3" s="5"/>
      <c r="E3" s="5"/>
      <c r="F3" s="5"/>
      <c r="G3" s="10"/>
      <c r="H3" s="5"/>
      <c r="I3" s="10"/>
      <c r="J3" s="6"/>
      <c r="K3" s="5"/>
      <c r="L3" s="5"/>
      <c r="M3" s="18"/>
      <c r="N3" s="18"/>
      <c r="O3" s="18"/>
      <c r="P3" s="16"/>
      <c r="Q3" s="99">
        <v>45075</v>
      </c>
      <c r="R3" s="99"/>
    </row>
    <row r="4" spans="2:18" ht="15.75" customHeight="1">
      <c r="B4" s="6"/>
      <c r="C4" s="88" t="s">
        <v>16</v>
      </c>
      <c r="D4" s="88"/>
      <c r="E4" s="88"/>
      <c r="F4" s="88"/>
      <c r="G4" s="88"/>
      <c r="H4" s="88"/>
      <c r="I4" s="88"/>
      <c r="J4" s="88"/>
      <c r="K4" s="88"/>
      <c r="L4" s="88"/>
      <c r="M4" s="88"/>
      <c r="N4" s="88"/>
      <c r="O4" s="88"/>
      <c r="P4" s="88"/>
    </row>
    <row r="5" spans="2:18" ht="15.75" customHeight="1">
      <c r="B5" s="6"/>
      <c r="C5" s="100" t="s">
        <v>19</v>
      </c>
      <c r="D5" s="100"/>
      <c r="E5" s="100"/>
      <c r="F5" s="100"/>
      <c r="G5" s="100"/>
      <c r="H5" s="100"/>
      <c r="I5" s="100"/>
      <c r="J5" s="100"/>
      <c r="K5" s="100"/>
      <c r="L5" s="100"/>
      <c r="M5" s="100"/>
      <c r="N5" s="100"/>
      <c r="O5" s="100"/>
      <c r="P5" s="100"/>
      <c r="Q5" s="14"/>
    </row>
    <row r="6" spans="2:18" ht="15.75" customHeight="1">
      <c r="B6" s="6"/>
      <c r="C6" s="88" t="s">
        <v>18</v>
      </c>
      <c r="D6" s="88"/>
      <c r="E6" s="88"/>
      <c r="F6" s="88"/>
      <c r="G6" s="88"/>
      <c r="H6" s="88"/>
      <c r="I6" s="88"/>
      <c r="J6" s="88"/>
      <c r="K6" s="88"/>
      <c r="L6" s="88"/>
      <c r="M6" s="88"/>
      <c r="N6" s="88"/>
      <c r="O6" s="88"/>
      <c r="P6" s="88"/>
      <c r="Q6" s="14"/>
    </row>
    <row r="7" spans="2:18" ht="15.75" customHeight="1">
      <c r="B7" s="6"/>
      <c r="C7" s="88" t="s">
        <v>17</v>
      </c>
      <c r="D7" s="88"/>
      <c r="E7" s="88"/>
      <c r="F7" s="88"/>
      <c r="G7" s="88"/>
      <c r="H7" s="88"/>
      <c r="I7" s="88"/>
      <c r="J7" s="88"/>
      <c r="K7" s="88"/>
      <c r="L7" s="88"/>
      <c r="M7" s="88"/>
      <c r="N7" s="88"/>
      <c r="O7" s="88"/>
      <c r="P7" s="88"/>
      <c r="Q7" s="14"/>
    </row>
    <row r="8" spans="2:18" ht="15.75">
      <c r="B8" s="95" t="s">
        <v>0</v>
      </c>
      <c r="C8" s="96" t="s">
        <v>11</v>
      </c>
      <c r="D8" s="97" t="s">
        <v>20</v>
      </c>
      <c r="E8" s="97"/>
      <c r="F8" s="97"/>
      <c r="G8" s="91" t="s">
        <v>1</v>
      </c>
      <c r="H8" s="91" t="s">
        <v>6</v>
      </c>
      <c r="I8" s="91" t="s">
        <v>24</v>
      </c>
      <c r="J8" s="91" t="s">
        <v>7</v>
      </c>
      <c r="K8" s="93" t="s">
        <v>2</v>
      </c>
      <c r="L8" s="94"/>
      <c r="M8" s="84" t="s">
        <v>12</v>
      </c>
      <c r="N8" s="84" t="s">
        <v>13</v>
      </c>
      <c r="O8" s="84" t="s">
        <v>14</v>
      </c>
      <c r="P8" s="89" t="s">
        <v>15</v>
      </c>
      <c r="Q8" s="86" t="s">
        <v>4</v>
      </c>
      <c r="R8" s="83" t="s">
        <v>5</v>
      </c>
    </row>
    <row r="9" spans="2:18" ht="183.75" customHeight="1">
      <c r="B9" s="95"/>
      <c r="C9" s="96"/>
      <c r="D9" s="3" t="s">
        <v>8</v>
      </c>
      <c r="E9" s="3" t="s">
        <v>9</v>
      </c>
      <c r="F9" s="3" t="s">
        <v>10</v>
      </c>
      <c r="G9" s="92"/>
      <c r="H9" s="92"/>
      <c r="I9" s="92"/>
      <c r="J9" s="92"/>
      <c r="K9" s="4" t="s">
        <v>25</v>
      </c>
      <c r="L9" s="9" t="s">
        <v>3</v>
      </c>
      <c r="M9" s="85"/>
      <c r="N9" s="85"/>
      <c r="O9" s="85"/>
      <c r="P9" s="90"/>
      <c r="Q9" s="87"/>
      <c r="R9" s="83"/>
    </row>
    <row r="10" spans="2:18" ht="58.5" hidden="1" customHeight="1">
      <c r="B10" s="23" t="s">
        <v>87</v>
      </c>
      <c r="C10" s="47" t="str">
        <f t="shared" ref="C10:C60" ca="1" si="0">IF($B$1&gt;O10, "終了", IF(O10 - $B$1 &lt;= 14, "要問合", "受付中"))</f>
        <v>終了</v>
      </c>
      <c r="D10" s="23" t="s">
        <v>22</v>
      </c>
      <c r="E10" s="23"/>
      <c r="F10" s="23"/>
      <c r="G10" s="25" t="s">
        <v>88</v>
      </c>
      <c r="H10" s="26" t="s">
        <v>89</v>
      </c>
      <c r="I10" s="27" t="s">
        <v>31</v>
      </c>
      <c r="J10" s="28">
        <v>1000</v>
      </c>
      <c r="K10" s="29" t="s">
        <v>32</v>
      </c>
      <c r="L10" s="29" t="s">
        <v>33</v>
      </c>
      <c r="M10" s="30"/>
      <c r="N10" s="31">
        <f t="shared" ref="N10:N54" si="1">O10-14</f>
        <v>45047</v>
      </c>
      <c r="O10" s="30">
        <v>45061</v>
      </c>
      <c r="P10" s="32" t="s">
        <v>34</v>
      </c>
      <c r="Q10" s="33" t="s">
        <v>35</v>
      </c>
      <c r="R10" s="34"/>
    </row>
    <row r="11" spans="2:18" ht="46.5" hidden="1" customHeight="1">
      <c r="B11" s="35" t="s">
        <v>90</v>
      </c>
      <c r="C11" s="47" t="str">
        <f t="shared" ca="1" si="0"/>
        <v>要問合</v>
      </c>
      <c r="D11" s="24"/>
      <c r="E11" s="24" t="s">
        <v>22</v>
      </c>
      <c r="F11" s="23"/>
      <c r="G11" s="36" t="s">
        <v>36</v>
      </c>
      <c r="H11" s="27" t="s">
        <v>37</v>
      </c>
      <c r="I11" s="27" t="s">
        <v>39</v>
      </c>
      <c r="J11" s="28" t="s">
        <v>41</v>
      </c>
      <c r="K11" s="29" t="s">
        <v>29</v>
      </c>
      <c r="L11" s="23" t="s">
        <v>29</v>
      </c>
      <c r="M11" s="30">
        <v>44986</v>
      </c>
      <c r="N11" s="31">
        <f t="shared" si="1"/>
        <v>45063</v>
      </c>
      <c r="O11" s="30">
        <v>45077</v>
      </c>
      <c r="P11" s="32" t="s">
        <v>40</v>
      </c>
      <c r="Q11" s="33" t="s">
        <v>38</v>
      </c>
      <c r="R11" s="37"/>
    </row>
    <row r="12" spans="2:18" ht="217.5" customHeight="1">
      <c r="B12" s="35" t="s">
        <v>90</v>
      </c>
      <c r="C12" s="47" t="str">
        <f t="shared" ca="1" si="0"/>
        <v>受付中</v>
      </c>
      <c r="D12" s="24"/>
      <c r="E12" s="24" t="s">
        <v>22</v>
      </c>
      <c r="F12" s="23"/>
      <c r="G12" s="36" t="s">
        <v>36</v>
      </c>
      <c r="H12" s="27" t="s">
        <v>37</v>
      </c>
      <c r="I12" s="27" t="s">
        <v>42</v>
      </c>
      <c r="J12" s="28" t="s">
        <v>41</v>
      </c>
      <c r="K12" s="29" t="s">
        <v>29</v>
      </c>
      <c r="L12" s="23" t="s">
        <v>29</v>
      </c>
      <c r="M12" s="30">
        <v>45017</v>
      </c>
      <c r="N12" s="31">
        <f t="shared" si="1"/>
        <v>45093</v>
      </c>
      <c r="O12" s="30">
        <v>45107</v>
      </c>
      <c r="P12" s="32" t="s">
        <v>40</v>
      </c>
      <c r="Q12" s="33" t="s">
        <v>38</v>
      </c>
      <c r="R12" s="37"/>
    </row>
    <row r="13" spans="2:18" ht="92.25" hidden="1" customHeight="1">
      <c r="B13" s="35" t="s">
        <v>94</v>
      </c>
      <c r="C13" s="47" t="str">
        <f t="shared" ca="1" si="0"/>
        <v>終了</v>
      </c>
      <c r="D13" s="24"/>
      <c r="E13" s="24" t="s">
        <v>22</v>
      </c>
      <c r="F13" s="24"/>
      <c r="G13" s="38" t="s">
        <v>26</v>
      </c>
      <c r="H13" s="35" t="s">
        <v>43</v>
      </c>
      <c r="I13" s="38" t="s">
        <v>54</v>
      </c>
      <c r="J13" s="23" t="s">
        <v>44</v>
      </c>
      <c r="K13" s="23" t="s">
        <v>29</v>
      </c>
      <c r="L13" s="23" t="s">
        <v>29</v>
      </c>
      <c r="M13" s="31">
        <v>45017</v>
      </c>
      <c r="N13" s="31">
        <f t="shared" si="1"/>
        <v>45032</v>
      </c>
      <c r="O13" s="31">
        <v>45046</v>
      </c>
      <c r="P13" s="39" t="s">
        <v>55</v>
      </c>
      <c r="Q13" s="33" t="s">
        <v>45</v>
      </c>
      <c r="R13" s="37"/>
    </row>
    <row r="14" spans="2:18" ht="260.25" hidden="1" customHeight="1">
      <c r="B14" s="35" t="s">
        <v>95</v>
      </c>
      <c r="C14" s="47" t="str">
        <f t="shared" ca="1" si="0"/>
        <v>終了</v>
      </c>
      <c r="D14" s="24"/>
      <c r="E14" s="24" t="s">
        <v>22</v>
      </c>
      <c r="F14" s="24"/>
      <c r="G14" s="38" t="s">
        <v>46</v>
      </c>
      <c r="H14" s="35" t="s">
        <v>43</v>
      </c>
      <c r="I14" s="38" t="s">
        <v>56</v>
      </c>
      <c r="J14" s="40">
        <v>2000</v>
      </c>
      <c r="K14" s="23" t="s">
        <v>29</v>
      </c>
      <c r="L14" s="23" t="s">
        <v>29</v>
      </c>
      <c r="M14" s="31">
        <v>44986</v>
      </c>
      <c r="N14" s="31">
        <f t="shared" si="1"/>
        <v>45030</v>
      </c>
      <c r="O14" s="31">
        <v>45044</v>
      </c>
      <c r="P14" s="41" t="s">
        <v>47</v>
      </c>
      <c r="Q14" s="33" t="s">
        <v>48</v>
      </c>
      <c r="R14" s="37"/>
    </row>
    <row r="15" spans="2:18" ht="99" hidden="1" customHeight="1">
      <c r="B15" s="35" t="s">
        <v>96</v>
      </c>
      <c r="C15" s="47" t="str">
        <f t="shared" ca="1" si="0"/>
        <v>終了</v>
      </c>
      <c r="D15" s="23" t="s">
        <v>22</v>
      </c>
      <c r="E15" s="23" t="s">
        <v>22</v>
      </c>
      <c r="F15" s="42"/>
      <c r="G15" s="38" t="s">
        <v>49</v>
      </c>
      <c r="H15" s="38" t="s">
        <v>50</v>
      </c>
      <c r="I15" s="38" t="s">
        <v>51</v>
      </c>
      <c r="J15" s="43">
        <v>1000</v>
      </c>
      <c r="K15" s="34" t="s">
        <v>57</v>
      </c>
      <c r="L15" s="23" t="s">
        <v>29</v>
      </c>
      <c r="M15" s="23" t="s">
        <v>29</v>
      </c>
      <c r="N15" s="31">
        <f t="shared" si="1"/>
        <v>45022</v>
      </c>
      <c r="O15" s="31">
        <v>45036</v>
      </c>
      <c r="P15" s="41" t="s">
        <v>52</v>
      </c>
      <c r="Q15" s="33" t="s">
        <v>53</v>
      </c>
      <c r="R15" s="44"/>
    </row>
    <row r="16" spans="2:18" ht="180.75" customHeight="1">
      <c r="B16" s="35" t="s">
        <v>97</v>
      </c>
      <c r="C16" s="47" t="str">
        <f t="shared" ca="1" si="0"/>
        <v>受付中</v>
      </c>
      <c r="D16" s="23" t="s">
        <v>22</v>
      </c>
      <c r="E16" s="24"/>
      <c r="F16" s="24"/>
      <c r="G16" s="38" t="s">
        <v>58</v>
      </c>
      <c r="H16" s="35" t="s">
        <v>59</v>
      </c>
      <c r="I16" s="38" t="s">
        <v>60</v>
      </c>
      <c r="J16" s="40">
        <v>2000</v>
      </c>
      <c r="K16" s="23" t="s">
        <v>29</v>
      </c>
      <c r="L16" s="23" t="s">
        <v>29</v>
      </c>
      <c r="M16" s="31">
        <v>45017</v>
      </c>
      <c r="N16" s="31">
        <f t="shared" si="1"/>
        <v>45093</v>
      </c>
      <c r="O16" s="31">
        <v>45107</v>
      </c>
      <c r="P16" s="41">
        <v>45219</v>
      </c>
      <c r="Q16" s="33" t="s">
        <v>61</v>
      </c>
      <c r="R16" s="37"/>
    </row>
    <row r="17" spans="1:18" ht="81" customHeight="1">
      <c r="B17" s="35" t="s">
        <v>98</v>
      </c>
      <c r="C17" s="47" t="str">
        <f t="shared" ca="1" si="0"/>
        <v>受付中</v>
      </c>
      <c r="D17" s="24"/>
      <c r="E17" s="23" t="s">
        <v>22</v>
      </c>
      <c r="F17" s="24"/>
      <c r="G17" s="38" t="s">
        <v>62</v>
      </c>
      <c r="H17" s="35" t="s">
        <v>63</v>
      </c>
      <c r="I17" s="38" t="s">
        <v>86</v>
      </c>
      <c r="J17" s="34" t="s">
        <v>64</v>
      </c>
      <c r="K17" s="34" t="s">
        <v>65</v>
      </c>
      <c r="L17" s="45" t="s">
        <v>23</v>
      </c>
      <c r="M17" s="31">
        <v>45017</v>
      </c>
      <c r="N17" s="31">
        <f t="shared" si="1"/>
        <v>45089</v>
      </c>
      <c r="O17" s="31">
        <v>45103</v>
      </c>
      <c r="P17" s="39" t="s">
        <v>66</v>
      </c>
      <c r="Q17" s="33" t="s">
        <v>67</v>
      </c>
      <c r="R17" s="37"/>
    </row>
    <row r="18" spans="1:18" ht="38.25" hidden="1" customHeight="1">
      <c r="B18" s="35" t="s">
        <v>99</v>
      </c>
      <c r="C18" s="47" t="str">
        <f t="shared" ca="1" si="0"/>
        <v>要問合</v>
      </c>
      <c r="D18" s="24"/>
      <c r="E18" s="23" t="s">
        <v>22</v>
      </c>
      <c r="F18" s="24"/>
      <c r="G18" s="38" t="s">
        <v>68</v>
      </c>
      <c r="H18" s="35" t="s">
        <v>69</v>
      </c>
      <c r="I18" s="38" t="s">
        <v>70</v>
      </c>
      <c r="J18" s="34" t="s">
        <v>28</v>
      </c>
      <c r="K18" s="29" t="s">
        <v>29</v>
      </c>
      <c r="L18" s="29" t="s">
        <v>29</v>
      </c>
      <c r="M18" s="31">
        <v>45000</v>
      </c>
      <c r="N18" s="31">
        <f t="shared" si="1"/>
        <v>45063</v>
      </c>
      <c r="O18" s="31">
        <v>45077</v>
      </c>
      <c r="P18" s="41" t="s">
        <v>71</v>
      </c>
      <c r="Q18" s="33" t="s">
        <v>72</v>
      </c>
      <c r="R18" s="37"/>
    </row>
    <row r="19" spans="1:18" ht="45.75" hidden="1" customHeight="1">
      <c r="B19" s="35" t="s">
        <v>100</v>
      </c>
      <c r="C19" s="47" t="str">
        <f t="shared" ca="1" si="0"/>
        <v>要問合</v>
      </c>
      <c r="D19" s="24"/>
      <c r="E19" s="23" t="s">
        <v>22</v>
      </c>
      <c r="F19" s="24"/>
      <c r="G19" s="38" t="s">
        <v>68</v>
      </c>
      <c r="H19" s="38" t="s">
        <v>74</v>
      </c>
      <c r="I19" s="38" t="s">
        <v>75</v>
      </c>
      <c r="J19" s="29" t="s">
        <v>29</v>
      </c>
      <c r="K19" s="29" t="s">
        <v>29</v>
      </c>
      <c r="L19" s="29" t="s">
        <v>23</v>
      </c>
      <c r="M19" s="46"/>
      <c r="N19" s="31">
        <f t="shared" si="1"/>
        <v>45063</v>
      </c>
      <c r="O19" s="31">
        <v>45077</v>
      </c>
      <c r="P19" s="41" t="s">
        <v>71</v>
      </c>
      <c r="Q19" s="33" t="s">
        <v>73</v>
      </c>
      <c r="R19" s="37"/>
    </row>
    <row r="20" spans="1:18" s="7" customFormat="1" ht="131.25" hidden="1" customHeight="1">
      <c r="B20" s="35" t="s">
        <v>91</v>
      </c>
      <c r="C20" s="47" t="str">
        <f t="shared" ca="1" si="0"/>
        <v>終了</v>
      </c>
      <c r="D20" s="23" t="s">
        <v>22</v>
      </c>
      <c r="E20" s="23" t="s">
        <v>22</v>
      </c>
      <c r="F20" s="47"/>
      <c r="G20" s="38" t="s">
        <v>76</v>
      </c>
      <c r="H20" s="35" t="s">
        <v>77</v>
      </c>
      <c r="I20" s="38" t="s">
        <v>78</v>
      </c>
      <c r="J20" s="29" t="s">
        <v>29</v>
      </c>
      <c r="K20" s="29" t="s">
        <v>29</v>
      </c>
      <c r="L20" s="23"/>
      <c r="M20" s="31">
        <v>45027</v>
      </c>
      <c r="N20" s="31">
        <f t="shared" si="1"/>
        <v>45041</v>
      </c>
      <c r="O20" s="31">
        <v>45055</v>
      </c>
      <c r="P20" s="41" t="s">
        <v>80</v>
      </c>
      <c r="Q20" s="33" t="s">
        <v>79</v>
      </c>
      <c r="R20" s="37" t="s">
        <v>30</v>
      </c>
    </row>
    <row r="21" spans="1:18" s="7" customFormat="1" ht="63.75" customHeight="1">
      <c r="B21" s="35" t="s">
        <v>92</v>
      </c>
      <c r="C21" s="47" t="str">
        <f t="shared" ca="1" si="0"/>
        <v>受付中</v>
      </c>
      <c r="D21" s="24"/>
      <c r="E21" s="24"/>
      <c r="F21" s="47" t="s">
        <v>101</v>
      </c>
      <c r="G21" s="38" t="s">
        <v>81</v>
      </c>
      <c r="H21" s="38" t="s">
        <v>82</v>
      </c>
      <c r="I21" s="38" t="s">
        <v>84</v>
      </c>
      <c r="J21" s="34" t="s">
        <v>83</v>
      </c>
      <c r="K21" s="23" t="s">
        <v>27</v>
      </c>
      <c r="L21" s="23" t="s">
        <v>29</v>
      </c>
      <c r="M21" s="31">
        <v>45017</v>
      </c>
      <c r="N21" s="31">
        <f t="shared" si="1"/>
        <v>45093</v>
      </c>
      <c r="O21" s="31">
        <v>45107</v>
      </c>
      <c r="P21" s="41" t="s">
        <v>66</v>
      </c>
      <c r="Q21" s="33" t="s">
        <v>85</v>
      </c>
      <c r="R21" s="38"/>
    </row>
    <row r="22" spans="1:18" s="7" customFormat="1" ht="64.5" customHeight="1">
      <c r="B22" s="35" t="s">
        <v>93</v>
      </c>
      <c r="C22" s="47" t="str">
        <f t="shared" ca="1" si="0"/>
        <v>受付中</v>
      </c>
      <c r="D22" s="24"/>
      <c r="E22" s="24" t="s">
        <v>22</v>
      </c>
      <c r="F22" s="47"/>
      <c r="G22" s="48" t="s">
        <v>102</v>
      </c>
      <c r="H22" s="48" t="s">
        <v>103</v>
      </c>
      <c r="I22" s="49" t="s">
        <v>104</v>
      </c>
      <c r="J22" s="50" t="s">
        <v>105</v>
      </c>
      <c r="K22" s="23" t="s">
        <v>29</v>
      </c>
      <c r="L22" s="51" t="s">
        <v>106</v>
      </c>
      <c r="M22" s="52">
        <v>45017</v>
      </c>
      <c r="N22" s="31">
        <f t="shared" si="1"/>
        <v>45093</v>
      </c>
      <c r="O22" s="52">
        <v>45107</v>
      </c>
      <c r="P22" s="32" t="s">
        <v>107</v>
      </c>
      <c r="Q22" s="33" t="s">
        <v>119</v>
      </c>
      <c r="R22" s="38"/>
    </row>
    <row r="23" spans="1:18" s="7" customFormat="1" ht="105" customHeight="1">
      <c r="B23" s="35" t="s">
        <v>111</v>
      </c>
      <c r="C23" s="47" t="str">
        <f t="shared" ca="1" si="0"/>
        <v>受付中</v>
      </c>
      <c r="D23" s="53"/>
      <c r="E23" s="53" t="s">
        <v>22</v>
      </c>
      <c r="F23" s="54"/>
      <c r="G23" s="48" t="s">
        <v>102</v>
      </c>
      <c r="H23" s="48" t="s">
        <v>103</v>
      </c>
      <c r="I23" s="27" t="s">
        <v>108</v>
      </c>
      <c r="J23" s="28">
        <v>4000</v>
      </c>
      <c r="K23" s="23" t="s">
        <v>29</v>
      </c>
      <c r="L23" s="55" t="s">
        <v>106</v>
      </c>
      <c r="M23" s="30">
        <v>45017</v>
      </c>
      <c r="N23" s="31">
        <f t="shared" si="1"/>
        <v>45093</v>
      </c>
      <c r="O23" s="30">
        <v>45107</v>
      </c>
      <c r="P23" s="32" t="s">
        <v>107</v>
      </c>
      <c r="Q23" s="56" t="s">
        <v>119</v>
      </c>
      <c r="R23" s="34"/>
    </row>
    <row r="24" spans="1:18" s="7" customFormat="1" ht="170.25" customHeight="1">
      <c r="B24" s="55" t="s">
        <v>111</v>
      </c>
      <c r="C24" s="47" t="str">
        <f t="shared" ca="1" si="0"/>
        <v>受付中</v>
      </c>
      <c r="D24" s="24"/>
      <c r="E24" s="53" t="s">
        <v>22</v>
      </c>
      <c r="F24" s="24"/>
      <c r="G24" s="48" t="s">
        <v>102</v>
      </c>
      <c r="H24" s="48" t="s">
        <v>103</v>
      </c>
      <c r="I24" s="27" t="s">
        <v>109</v>
      </c>
      <c r="J24" s="28" t="s">
        <v>110</v>
      </c>
      <c r="K24" s="23" t="s">
        <v>29</v>
      </c>
      <c r="L24" s="55" t="s">
        <v>106</v>
      </c>
      <c r="M24" s="30">
        <v>45017</v>
      </c>
      <c r="N24" s="31">
        <f t="shared" si="1"/>
        <v>45093</v>
      </c>
      <c r="O24" s="30">
        <v>45107</v>
      </c>
      <c r="P24" s="32" t="s">
        <v>120</v>
      </c>
      <c r="Q24" s="33" t="s">
        <v>119</v>
      </c>
      <c r="R24" s="34"/>
    </row>
    <row r="25" spans="1:18" ht="102" hidden="1" customHeight="1">
      <c r="B25" s="55" t="s">
        <v>112</v>
      </c>
      <c r="C25" s="47" t="str">
        <f t="shared" ca="1" si="0"/>
        <v>終了</v>
      </c>
      <c r="D25" s="24"/>
      <c r="E25" s="53"/>
      <c r="F25" s="24" t="s">
        <v>22</v>
      </c>
      <c r="G25" s="36" t="s">
        <v>113</v>
      </c>
      <c r="H25" s="36" t="s">
        <v>114</v>
      </c>
      <c r="I25" s="27" t="s">
        <v>115</v>
      </c>
      <c r="J25" s="28" t="s">
        <v>116</v>
      </c>
      <c r="K25" s="23" t="s">
        <v>29</v>
      </c>
      <c r="L25" s="23" t="s">
        <v>29</v>
      </c>
      <c r="M25" s="30">
        <v>45017</v>
      </c>
      <c r="N25" s="31">
        <f t="shared" si="1"/>
        <v>45047</v>
      </c>
      <c r="O25" s="30">
        <v>45061</v>
      </c>
      <c r="P25" s="32"/>
      <c r="Q25" s="33"/>
      <c r="R25" s="34"/>
    </row>
    <row r="26" spans="1:18" ht="69" customHeight="1">
      <c r="B26" s="55" t="s">
        <v>112</v>
      </c>
      <c r="C26" s="47" t="str">
        <f t="shared" ca="1" si="0"/>
        <v>受付中</v>
      </c>
      <c r="D26" s="57"/>
      <c r="E26" s="57"/>
      <c r="F26" s="24" t="s">
        <v>22</v>
      </c>
      <c r="G26" s="36" t="s">
        <v>113</v>
      </c>
      <c r="H26" s="36" t="s">
        <v>121</v>
      </c>
      <c r="I26" s="27" t="s">
        <v>122</v>
      </c>
      <c r="J26" s="28">
        <v>500</v>
      </c>
      <c r="K26" s="29" t="s">
        <v>117</v>
      </c>
      <c r="L26" s="23" t="s">
        <v>29</v>
      </c>
      <c r="M26" s="30">
        <v>45078</v>
      </c>
      <c r="N26" s="31">
        <f t="shared" si="1"/>
        <v>45185</v>
      </c>
      <c r="O26" s="30">
        <v>45199</v>
      </c>
      <c r="P26" s="32" t="s">
        <v>118</v>
      </c>
      <c r="Q26" s="33"/>
      <c r="R26" s="34"/>
    </row>
    <row r="27" spans="1:18" ht="75.75" customHeight="1">
      <c r="B27" s="55" t="s">
        <v>123</v>
      </c>
      <c r="C27" s="47" t="str">
        <f t="shared" ca="1" si="0"/>
        <v>受付中</v>
      </c>
      <c r="D27" s="57" t="s">
        <v>22</v>
      </c>
      <c r="E27" s="57" t="s">
        <v>22</v>
      </c>
      <c r="F27" s="24"/>
      <c r="G27" s="36" t="s">
        <v>124</v>
      </c>
      <c r="H27" s="36" t="s">
        <v>125</v>
      </c>
      <c r="I27" s="27" t="s">
        <v>126</v>
      </c>
      <c r="J27" s="28">
        <v>12000</v>
      </c>
      <c r="K27" s="23" t="s">
        <v>29</v>
      </c>
      <c r="L27" s="55"/>
      <c r="M27" s="30">
        <v>45017</v>
      </c>
      <c r="N27" s="31">
        <f t="shared" si="1"/>
        <v>45124</v>
      </c>
      <c r="O27" s="30">
        <v>45138</v>
      </c>
      <c r="P27" s="32" t="s">
        <v>127</v>
      </c>
      <c r="Q27" s="33" t="s">
        <v>128</v>
      </c>
      <c r="R27" s="34" t="s">
        <v>227</v>
      </c>
    </row>
    <row r="28" spans="1:18" ht="89.25" customHeight="1">
      <c r="B28" s="55" t="s">
        <v>129</v>
      </c>
      <c r="C28" s="47" t="str">
        <f t="shared" ca="1" si="0"/>
        <v>受付中</v>
      </c>
      <c r="D28" s="57"/>
      <c r="E28" s="57" t="s">
        <v>22</v>
      </c>
      <c r="F28" s="24"/>
      <c r="G28" s="36" t="s">
        <v>130</v>
      </c>
      <c r="H28" s="36" t="s">
        <v>131</v>
      </c>
      <c r="I28" s="27" t="s">
        <v>133</v>
      </c>
      <c r="J28" s="28">
        <v>1000</v>
      </c>
      <c r="K28" s="29" t="s">
        <v>132</v>
      </c>
      <c r="L28" s="55" t="s">
        <v>134</v>
      </c>
      <c r="M28" s="30"/>
      <c r="N28" s="31">
        <f t="shared" si="1"/>
        <v>45093</v>
      </c>
      <c r="O28" s="30">
        <v>45107</v>
      </c>
      <c r="P28" s="32" t="s">
        <v>135</v>
      </c>
      <c r="Q28" s="33" t="s">
        <v>136</v>
      </c>
      <c r="R28" s="34"/>
    </row>
    <row r="29" spans="1:18" ht="65.25" customHeight="1">
      <c r="B29" s="55" t="s">
        <v>137</v>
      </c>
      <c r="C29" s="47" t="str">
        <f t="shared" ca="1" si="0"/>
        <v>受付中</v>
      </c>
      <c r="D29" s="57" t="s">
        <v>22</v>
      </c>
      <c r="E29" s="57" t="s">
        <v>22</v>
      </c>
      <c r="F29" s="24"/>
      <c r="G29" s="36" t="s">
        <v>138</v>
      </c>
      <c r="H29" s="36" t="s">
        <v>139</v>
      </c>
      <c r="I29" s="27" t="s">
        <v>140</v>
      </c>
      <c r="J29" s="28">
        <v>5000</v>
      </c>
      <c r="K29" s="29" t="s">
        <v>141</v>
      </c>
      <c r="L29" s="55" t="s">
        <v>142</v>
      </c>
      <c r="M29" s="30"/>
      <c r="N29" s="31">
        <f t="shared" si="1"/>
        <v>45124</v>
      </c>
      <c r="O29" s="30">
        <v>45138</v>
      </c>
      <c r="P29" s="32" t="s">
        <v>143</v>
      </c>
      <c r="Q29" s="33" t="s">
        <v>144</v>
      </c>
      <c r="R29" s="34"/>
    </row>
    <row r="30" spans="1:18" ht="56.25" customHeight="1">
      <c r="B30" s="55" t="s">
        <v>145</v>
      </c>
      <c r="C30" s="75" t="str">
        <f t="shared" ca="1" si="0"/>
        <v>受付中</v>
      </c>
      <c r="D30" s="57" t="s">
        <v>22</v>
      </c>
      <c r="E30" s="57" t="s">
        <v>22</v>
      </c>
      <c r="F30" s="59"/>
      <c r="G30" s="60" t="s">
        <v>138</v>
      </c>
      <c r="H30" s="60" t="s">
        <v>146</v>
      </c>
      <c r="I30" s="61" t="s">
        <v>147</v>
      </c>
      <c r="J30" s="62" t="s">
        <v>148</v>
      </c>
      <c r="K30" s="63" t="s">
        <v>149</v>
      </c>
      <c r="L30" s="58" t="s">
        <v>134</v>
      </c>
      <c r="M30" s="64"/>
      <c r="N30" s="65">
        <f t="shared" si="1"/>
        <v>45175</v>
      </c>
      <c r="O30" s="64">
        <v>45189</v>
      </c>
      <c r="P30" s="66" t="s">
        <v>143</v>
      </c>
      <c r="Q30" s="67" t="s">
        <v>144</v>
      </c>
      <c r="R30" s="68"/>
    </row>
    <row r="31" spans="1:18" ht="94.5" customHeight="1">
      <c r="A31" s="7"/>
      <c r="B31" s="55" t="s">
        <v>150</v>
      </c>
      <c r="C31" s="47" t="str">
        <f t="shared" ca="1" si="0"/>
        <v>受付中</v>
      </c>
      <c r="D31" s="24" t="s">
        <v>22</v>
      </c>
      <c r="E31" s="24"/>
      <c r="F31" s="24"/>
      <c r="G31" s="36" t="s">
        <v>151</v>
      </c>
      <c r="H31" s="36" t="s">
        <v>152</v>
      </c>
      <c r="I31" s="27" t="s">
        <v>155</v>
      </c>
      <c r="J31" s="28">
        <v>2000</v>
      </c>
      <c r="K31" s="23" t="s">
        <v>29</v>
      </c>
      <c r="L31" s="55" t="s">
        <v>161</v>
      </c>
      <c r="M31" s="30">
        <v>45033</v>
      </c>
      <c r="N31" s="31">
        <f t="shared" si="1"/>
        <v>45089</v>
      </c>
      <c r="O31" s="30">
        <v>45103</v>
      </c>
      <c r="P31" s="32" t="s">
        <v>153</v>
      </c>
      <c r="Q31" s="33" t="s">
        <v>154</v>
      </c>
      <c r="R31" s="34"/>
    </row>
    <row r="32" spans="1:18" ht="90.75" hidden="1" customHeight="1">
      <c r="B32" s="55" t="s">
        <v>156</v>
      </c>
      <c r="C32" s="47" t="str">
        <f t="shared" ca="1" si="0"/>
        <v>終了</v>
      </c>
      <c r="D32" s="24"/>
      <c r="E32" s="24"/>
      <c r="F32" s="24" t="s">
        <v>159</v>
      </c>
      <c r="G32" s="36" t="s">
        <v>157</v>
      </c>
      <c r="H32" s="36" t="s">
        <v>158</v>
      </c>
      <c r="I32" s="27" t="s">
        <v>162</v>
      </c>
      <c r="J32" s="28" t="s">
        <v>160</v>
      </c>
      <c r="K32" s="29" t="s">
        <v>161</v>
      </c>
      <c r="L32" s="55" t="s">
        <v>134</v>
      </c>
      <c r="M32" s="30"/>
      <c r="N32" s="31">
        <f t="shared" si="1"/>
        <v>45040</v>
      </c>
      <c r="O32" s="30">
        <v>45054</v>
      </c>
      <c r="P32" s="32" t="s">
        <v>166</v>
      </c>
      <c r="Q32" s="33" t="s">
        <v>176</v>
      </c>
      <c r="R32" s="34"/>
    </row>
    <row r="33" spans="1:18" ht="100.5" hidden="1" customHeight="1">
      <c r="B33" s="55" t="s">
        <v>156</v>
      </c>
      <c r="C33" s="47" t="str">
        <f t="shared" ca="1" si="0"/>
        <v>終了</v>
      </c>
      <c r="D33" s="24"/>
      <c r="E33" s="24"/>
      <c r="F33" s="24" t="s">
        <v>159</v>
      </c>
      <c r="G33" s="36" t="s">
        <v>157</v>
      </c>
      <c r="H33" s="36" t="s">
        <v>158</v>
      </c>
      <c r="I33" s="27" t="s">
        <v>163</v>
      </c>
      <c r="J33" s="69" t="s">
        <v>164</v>
      </c>
      <c r="K33" s="29" t="s">
        <v>161</v>
      </c>
      <c r="L33" s="55" t="s">
        <v>134</v>
      </c>
      <c r="M33" s="30"/>
      <c r="N33" s="31">
        <f t="shared" ref="N33" si="2">O33-14</f>
        <v>45040</v>
      </c>
      <c r="O33" s="30">
        <v>45054</v>
      </c>
      <c r="P33" s="32" t="s">
        <v>166</v>
      </c>
      <c r="Q33" s="33" t="s">
        <v>176</v>
      </c>
      <c r="R33" s="34"/>
    </row>
    <row r="34" spans="1:18" ht="98.25" hidden="1" customHeight="1">
      <c r="B34" s="55" t="s">
        <v>156</v>
      </c>
      <c r="C34" s="47" t="str">
        <f t="shared" ca="1" si="0"/>
        <v>終了</v>
      </c>
      <c r="D34" s="24"/>
      <c r="E34" s="24"/>
      <c r="F34" s="24" t="s">
        <v>22</v>
      </c>
      <c r="G34" s="36" t="s">
        <v>157</v>
      </c>
      <c r="H34" s="36" t="s">
        <v>158</v>
      </c>
      <c r="I34" s="27" t="s">
        <v>165</v>
      </c>
      <c r="J34" s="28">
        <v>1500</v>
      </c>
      <c r="K34" s="29" t="s">
        <v>161</v>
      </c>
      <c r="L34" s="55" t="s">
        <v>134</v>
      </c>
      <c r="M34" s="30"/>
      <c r="N34" s="31">
        <f t="shared" si="1"/>
        <v>45040</v>
      </c>
      <c r="O34" s="30">
        <v>45054</v>
      </c>
      <c r="P34" s="32" t="s">
        <v>166</v>
      </c>
      <c r="Q34" s="33" t="s">
        <v>176</v>
      </c>
      <c r="R34" s="34"/>
    </row>
    <row r="35" spans="1:18" ht="68.25" hidden="1" customHeight="1">
      <c r="B35" s="55" t="s">
        <v>167</v>
      </c>
      <c r="C35" s="47" t="str">
        <f t="shared" ca="1" si="0"/>
        <v>要問合</v>
      </c>
      <c r="D35" s="24" t="s">
        <v>22</v>
      </c>
      <c r="E35" s="24" t="s">
        <v>22</v>
      </c>
      <c r="F35" s="24"/>
      <c r="G35" s="36" t="s">
        <v>168</v>
      </c>
      <c r="H35" s="27" t="s">
        <v>169</v>
      </c>
      <c r="I35" s="27" t="s">
        <v>190</v>
      </c>
      <c r="J35" s="28">
        <v>3000</v>
      </c>
      <c r="K35" s="29" t="s">
        <v>161</v>
      </c>
      <c r="L35" s="55" t="s">
        <v>134</v>
      </c>
      <c r="M35" s="30"/>
      <c r="N35" s="31">
        <f t="shared" si="1"/>
        <v>45063</v>
      </c>
      <c r="O35" s="30">
        <v>45077</v>
      </c>
      <c r="P35" s="32" t="s">
        <v>175</v>
      </c>
      <c r="Q35" s="33" t="s">
        <v>177</v>
      </c>
      <c r="R35" s="34"/>
    </row>
    <row r="36" spans="1:18" ht="68.25" hidden="1" customHeight="1">
      <c r="B36" s="55" t="s">
        <v>167</v>
      </c>
      <c r="C36" s="47" t="str">
        <f t="shared" ca="1" si="0"/>
        <v>要問合</v>
      </c>
      <c r="D36" s="24" t="s">
        <v>22</v>
      </c>
      <c r="E36" s="24" t="s">
        <v>22</v>
      </c>
      <c r="F36" s="24"/>
      <c r="G36" s="36" t="s">
        <v>168</v>
      </c>
      <c r="H36" s="27" t="s">
        <v>170</v>
      </c>
      <c r="I36" s="27" t="s">
        <v>178</v>
      </c>
      <c r="J36" s="28">
        <v>2000</v>
      </c>
      <c r="K36" s="29" t="s">
        <v>179</v>
      </c>
      <c r="L36" s="55" t="s">
        <v>134</v>
      </c>
      <c r="M36" s="30"/>
      <c r="N36" s="31">
        <f t="shared" si="1"/>
        <v>45063</v>
      </c>
      <c r="O36" s="30">
        <v>45077</v>
      </c>
      <c r="P36" s="32" t="s">
        <v>175</v>
      </c>
      <c r="Q36" s="33" t="s">
        <v>177</v>
      </c>
      <c r="R36" s="34"/>
    </row>
    <row r="37" spans="1:18" ht="61.5" customHeight="1">
      <c r="B37" s="55" t="s">
        <v>167</v>
      </c>
      <c r="C37" s="47" t="str">
        <f t="shared" ca="1" si="0"/>
        <v>受付中</v>
      </c>
      <c r="D37" s="24" t="s">
        <v>22</v>
      </c>
      <c r="E37" s="24" t="s">
        <v>22</v>
      </c>
      <c r="F37" s="24"/>
      <c r="G37" s="36" t="s">
        <v>168</v>
      </c>
      <c r="H37" s="27" t="s">
        <v>171</v>
      </c>
      <c r="I37" s="27" t="s">
        <v>190</v>
      </c>
      <c r="J37" s="28">
        <v>2000</v>
      </c>
      <c r="K37" s="29" t="s">
        <v>180</v>
      </c>
      <c r="L37" s="55" t="s">
        <v>134</v>
      </c>
      <c r="M37" s="30"/>
      <c r="N37" s="31">
        <f t="shared" si="1"/>
        <v>45184</v>
      </c>
      <c r="O37" s="30">
        <v>45198</v>
      </c>
      <c r="P37" s="32" t="s">
        <v>181</v>
      </c>
      <c r="Q37" s="33" t="s">
        <v>177</v>
      </c>
      <c r="R37" s="34"/>
    </row>
    <row r="38" spans="1:18" ht="84.75" customHeight="1">
      <c r="B38" s="55" t="s">
        <v>167</v>
      </c>
      <c r="C38" s="47" t="str">
        <f t="shared" ca="1" si="0"/>
        <v>受付中</v>
      </c>
      <c r="D38" s="24" t="s">
        <v>22</v>
      </c>
      <c r="E38" s="24" t="s">
        <v>22</v>
      </c>
      <c r="F38" s="24"/>
      <c r="G38" s="36" t="s">
        <v>168</v>
      </c>
      <c r="H38" s="27" t="s">
        <v>172</v>
      </c>
      <c r="I38" s="27" t="s">
        <v>190</v>
      </c>
      <c r="J38" s="28">
        <v>7000</v>
      </c>
      <c r="K38" s="29" t="s">
        <v>182</v>
      </c>
      <c r="L38" s="55" t="s">
        <v>134</v>
      </c>
      <c r="M38" s="30"/>
      <c r="N38" s="31">
        <f t="shared" si="1"/>
        <v>45184</v>
      </c>
      <c r="O38" s="30">
        <v>45198</v>
      </c>
      <c r="P38" s="32" t="s">
        <v>181</v>
      </c>
      <c r="Q38" s="33" t="s">
        <v>177</v>
      </c>
      <c r="R38" s="34"/>
    </row>
    <row r="39" spans="1:18" ht="246" customHeight="1">
      <c r="B39" s="55" t="s">
        <v>167</v>
      </c>
      <c r="C39" s="47" t="s">
        <v>189</v>
      </c>
      <c r="D39" s="24" t="s">
        <v>22</v>
      </c>
      <c r="E39" s="24" t="s">
        <v>22</v>
      </c>
      <c r="F39" s="24"/>
      <c r="G39" s="36" t="s">
        <v>168</v>
      </c>
      <c r="H39" s="27" t="s">
        <v>173</v>
      </c>
      <c r="I39" s="27" t="s">
        <v>191</v>
      </c>
      <c r="J39" s="69" t="s">
        <v>183</v>
      </c>
      <c r="K39" s="29" t="s">
        <v>205</v>
      </c>
      <c r="L39" s="29" t="s">
        <v>134</v>
      </c>
      <c r="M39" s="30"/>
      <c r="N39" s="70" t="s">
        <v>185</v>
      </c>
      <c r="O39" s="52" t="s">
        <v>184</v>
      </c>
      <c r="P39" s="71" t="s">
        <v>186</v>
      </c>
      <c r="Q39" s="33" t="s">
        <v>177</v>
      </c>
      <c r="R39" s="34"/>
    </row>
    <row r="40" spans="1:18" ht="71.25" customHeight="1">
      <c r="B40" s="55" t="s">
        <v>167</v>
      </c>
      <c r="C40" s="47" t="s">
        <v>189</v>
      </c>
      <c r="D40" s="24" t="s">
        <v>22</v>
      </c>
      <c r="E40" s="24" t="s">
        <v>22</v>
      </c>
      <c r="F40" s="24"/>
      <c r="G40" s="36" t="s">
        <v>168</v>
      </c>
      <c r="H40" s="27" t="s">
        <v>174</v>
      </c>
      <c r="I40" s="27" t="s">
        <v>192</v>
      </c>
      <c r="J40" s="28">
        <v>500</v>
      </c>
      <c r="K40" s="29" t="s">
        <v>205</v>
      </c>
      <c r="L40" s="29" t="s">
        <v>134</v>
      </c>
      <c r="M40" s="30"/>
      <c r="N40" s="31"/>
      <c r="O40" s="72" t="s">
        <v>187</v>
      </c>
      <c r="P40" s="71" t="s">
        <v>188</v>
      </c>
      <c r="Q40" s="33" t="s">
        <v>177</v>
      </c>
      <c r="R40" s="34"/>
    </row>
    <row r="41" spans="1:18" ht="75" customHeight="1">
      <c r="B41" s="55" t="s">
        <v>193</v>
      </c>
      <c r="C41" s="47" t="str">
        <f t="shared" ca="1" si="0"/>
        <v>受付中</v>
      </c>
      <c r="D41" s="24" t="s">
        <v>197</v>
      </c>
      <c r="E41" s="24" t="s">
        <v>22</v>
      </c>
      <c r="F41" s="24"/>
      <c r="G41" s="27" t="s">
        <v>194</v>
      </c>
      <c r="H41" s="27" t="s">
        <v>201</v>
      </c>
      <c r="I41" s="27" t="s">
        <v>195</v>
      </c>
      <c r="J41" s="28" t="s">
        <v>202</v>
      </c>
      <c r="K41" s="29" t="s">
        <v>205</v>
      </c>
      <c r="L41" s="29" t="s">
        <v>134</v>
      </c>
      <c r="M41" s="30"/>
      <c r="N41" s="31">
        <f t="shared" si="1"/>
        <v>45093</v>
      </c>
      <c r="O41" s="30">
        <v>45107</v>
      </c>
      <c r="P41" s="32" t="s">
        <v>196</v>
      </c>
      <c r="Q41" s="73" t="s">
        <v>200</v>
      </c>
      <c r="R41" s="38"/>
    </row>
    <row r="42" spans="1:18" ht="85.5" customHeight="1">
      <c r="B42" s="55" t="s">
        <v>203</v>
      </c>
      <c r="C42" s="47" t="str">
        <f t="shared" ca="1" si="0"/>
        <v>受付中</v>
      </c>
      <c r="D42" s="24"/>
      <c r="E42" s="24" t="s">
        <v>22</v>
      </c>
      <c r="F42" s="24"/>
      <c r="G42" s="27" t="s">
        <v>194</v>
      </c>
      <c r="H42" s="27" t="s">
        <v>198</v>
      </c>
      <c r="I42" s="27" t="s">
        <v>206</v>
      </c>
      <c r="J42" s="28">
        <v>3000</v>
      </c>
      <c r="K42" s="29" t="s">
        <v>199</v>
      </c>
      <c r="L42" s="29" t="s">
        <v>204</v>
      </c>
      <c r="M42" s="30"/>
      <c r="N42" s="31">
        <f t="shared" si="1"/>
        <v>45093</v>
      </c>
      <c r="O42" s="30">
        <v>45107</v>
      </c>
      <c r="P42" s="32" t="s">
        <v>196</v>
      </c>
      <c r="Q42" s="73" t="s">
        <v>200</v>
      </c>
      <c r="R42" s="38"/>
    </row>
    <row r="43" spans="1:18" ht="59.25" customHeight="1">
      <c r="B43" s="55" t="s">
        <v>207</v>
      </c>
      <c r="C43" s="47" t="str">
        <f t="shared" ca="1" si="0"/>
        <v>受付中</v>
      </c>
      <c r="D43" s="24" t="s">
        <v>22</v>
      </c>
      <c r="E43" s="24" t="s">
        <v>22</v>
      </c>
      <c r="F43" s="24" t="s">
        <v>22</v>
      </c>
      <c r="G43" s="36" t="s">
        <v>208</v>
      </c>
      <c r="H43" s="27" t="s">
        <v>209</v>
      </c>
      <c r="I43" s="27" t="s">
        <v>211</v>
      </c>
      <c r="J43" s="28">
        <v>1000</v>
      </c>
      <c r="K43" s="29" t="s">
        <v>210</v>
      </c>
      <c r="L43" s="29" t="s">
        <v>204</v>
      </c>
      <c r="M43" s="30"/>
      <c r="N43" s="31">
        <f t="shared" si="1"/>
        <v>45093</v>
      </c>
      <c r="O43" s="30">
        <v>45107</v>
      </c>
      <c r="P43" s="32" t="s">
        <v>212</v>
      </c>
      <c r="Q43" s="33" t="s">
        <v>213</v>
      </c>
      <c r="R43" s="34"/>
    </row>
    <row r="44" spans="1:18" ht="228" hidden="1" customHeight="1">
      <c r="B44" s="55" t="s">
        <v>214</v>
      </c>
      <c r="C44" s="47" t="str">
        <f t="shared" ca="1" si="0"/>
        <v>終了</v>
      </c>
      <c r="D44" s="24"/>
      <c r="E44" s="24" t="s">
        <v>22</v>
      </c>
      <c r="F44" s="24"/>
      <c r="G44" s="36" t="s">
        <v>215</v>
      </c>
      <c r="H44" s="27" t="s">
        <v>216</v>
      </c>
      <c r="I44" s="27" t="s">
        <v>217</v>
      </c>
      <c r="J44" s="28">
        <v>3000</v>
      </c>
      <c r="K44" s="29" t="s">
        <v>218</v>
      </c>
      <c r="L44" s="29" t="s">
        <v>23</v>
      </c>
      <c r="M44" s="30"/>
      <c r="N44" s="31">
        <f t="shared" si="1"/>
        <v>45038</v>
      </c>
      <c r="O44" s="30">
        <v>45052</v>
      </c>
      <c r="P44" s="32" t="s">
        <v>219</v>
      </c>
      <c r="Q44" s="33" t="s">
        <v>220</v>
      </c>
      <c r="R44" s="34"/>
    </row>
    <row r="45" spans="1:18" ht="121.5" hidden="1" customHeight="1">
      <c r="A45" s="7"/>
      <c r="B45" s="55" t="s">
        <v>221</v>
      </c>
      <c r="C45" s="47" t="str">
        <f t="shared" ca="1" si="0"/>
        <v>終了</v>
      </c>
      <c r="D45" s="24" t="s">
        <v>22</v>
      </c>
      <c r="E45" s="24" t="s">
        <v>22</v>
      </c>
      <c r="F45" s="24" t="s">
        <v>22</v>
      </c>
      <c r="G45" s="36" t="s">
        <v>222</v>
      </c>
      <c r="H45" s="27" t="s">
        <v>223</v>
      </c>
      <c r="I45" s="27" t="s">
        <v>224</v>
      </c>
      <c r="J45" s="28">
        <v>250</v>
      </c>
      <c r="K45" s="29" t="s">
        <v>205</v>
      </c>
      <c r="L45" s="29" t="s">
        <v>205</v>
      </c>
      <c r="M45" s="30"/>
      <c r="N45" s="31">
        <f t="shared" si="1"/>
        <v>45041</v>
      </c>
      <c r="O45" s="30">
        <v>45055</v>
      </c>
      <c r="P45" s="32">
        <v>45087</v>
      </c>
      <c r="Q45" s="33" t="s">
        <v>226</v>
      </c>
      <c r="R45" s="34" t="s">
        <v>225</v>
      </c>
    </row>
    <row r="46" spans="1:18" ht="120.75" hidden="1" customHeight="1">
      <c r="A46" s="7"/>
      <c r="B46" s="55" t="s">
        <v>228</v>
      </c>
      <c r="C46" s="47" t="str">
        <f t="shared" ca="1" si="0"/>
        <v>要問合</v>
      </c>
      <c r="D46" s="24" t="s">
        <v>22</v>
      </c>
      <c r="E46" s="24" t="s">
        <v>22</v>
      </c>
      <c r="F46" s="24"/>
      <c r="G46" s="36" t="s">
        <v>229</v>
      </c>
      <c r="H46" s="27" t="s">
        <v>230</v>
      </c>
      <c r="I46" s="27" t="s">
        <v>231</v>
      </c>
      <c r="J46" s="28">
        <v>1000</v>
      </c>
      <c r="K46" s="29" t="s">
        <v>29</v>
      </c>
      <c r="L46" s="29" t="s">
        <v>29</v>
      </c>
      <c r="M46" s="30">
        <v>45026</v>
      </c>
      <c r="N46" s="31">
        <f t="shared" si="1"/>
        <v>45063</v>
      </c>
      <c r="O46" s="30">
        <v>45077</v>
      </c>
      <c r="P46" s="32" t="s">
        <v>232</v>
      </c>
      <c r="Q46" s="12" t="s">
        <v>233</v>
      </c>
      <c r="R46" s="34"/>
    </row>
    <row r="47" spans="1:18" ht="171" hidden="1" customHeight="1">
      <c r="A47" s="7"/>
      <c r="B47" s="55" t="s">
        <v>234</v>
      </c>
      <c r="C47" s="47" t="str">
        <f t="shared" ca="1" si="0"/>
        <v>要問合</v>
      </c>
      <c r="D47" s="24" t="s">
        <v>22</v>
      </c>
      <c r="E47" s="24"/>
      <c r="F47" s="24"/>
      <c r="G47" s="36" t="s">
        <v>235</v>
      </c>
      <c r="H47" s="27" t="s">
        <v>236</v>
      </c>
      <c r="I47" s="27" t="s">
        <v>237</v>
      </c>
      <c r="J47" s="28">
        <v>1000</v>
      </c>
      <c r="K47" s="29" t="s">
        <v>29</v>
      </c>
      <c r="L47" s="29" t="s">
        <v>29</v>
      </c>
      <c r="M47" s="30">
        <v>45026</v>
      </c>
      <c r="N47" s="31">
        <f t="shared" si="1"/>
        <v>45063</v>
      </c>
      <c r="O47" s="30">
        <v>45077</v>
      </c>
      <c r="P47" s="32" t="s">
        <v>238</v>
      </c>
      <c r="Q47" s="12" t="s">
        <v>239</v>
      </c>
      <c r="R47" s="34"/>
    </row>
    <row r="48" spans="1:18" ht="66.75" customHeight="1">
      <c r="A48" s="7"/>
      <c r="B48" s="55" t="s">
        <v>240</v>
      </c>
      <c r="C48" s="75" t="str">
        <f t="shared" ca="1" si="0"/>
        <v>受付中</v>
      </c>
      <c r="D48" s="59" t="s">
        <v>22</v>
      </c>
      <c r="E48" s="59" t="s">
        <v>22</v>
      </c>
      <c r="F48" s="59"/>
      <c r="G48" s="36" t="s">
        <v>241</v>
      </c>
      <c r="H48" s="27" t="s">
        <v>242</v>
      </c>
      <c r="I48" s="27" t="s">
        <v>243</v>
      </c>
      <c r="J48" s="28">
        <v>5000</v>
      </c>
      <c r="K48" s="29" t="s">
        <v>29</v>
      </c>
      <c r="L48" s="29" t="s">
        <v>244</v>
      </c>
      <c r="M48" s="30">
        <v>45031</v>
      </c>
      <c r="N48" s="31">
        <f t="shared" si="1"/>
        <v>45093</v>
      </c>
      <c r="O48" s="30">
        <v>45107</v>
      </c>
      <c r="P48" s="74" t="s">
        <v>245</v>
      </c>
      <c r="Q48" s="12" t="s">
        <v>246</v>
      </c>
      <c r="R48" s="34" t="s">
        <v>250</v>
      </c>
    </row>
    <row r="49" spans="1:18" ht="145.5" customHeight="1">
      <c r="A49" s="79"/>
      <c r="B49" s="55" t="s">
        <v>240</v>
      </c>
      <c r="C49" s="47" t="str">
        <f t="shared" ca="1" si="0"/>
        <v>受付中</v>
      </c>
      <c r="D49" s="24" t="s">
        <v>22</v>
      </c>
      <c r="E49" s="24" t="s">
        <v>22</v>
      </c>
      <c r="F49" s="24" t="s">
        <v>22</v>
      </c>
      <c r="G49" s="36" t="s">
        <v>241</v>
      </c>
      <c r="H49" s="27" t="s">
        <v>247</v>
      </c>
      <c r="I49" s="27" t="s">
        <v>251</v>
      </c>
      <c r="J49" s="28" t="s">
        <v>248</v>
      </c>
      <c r="K49" s="29" t="s">
        <v>29</v>
      </c>
      <c r="L49" s="29" t="s">
        <v>244</v>
      </c>
      <c r="M49" s="30">
        <v>45031</v>
      </c>
      <c r="N49" s="31">
        <f t="shared" si="1"/>
        <v>45093</v>
      </c>
      <c r="O49" s="30">
        <v>45107</v>
      </c>
      <c r="P49" s="74" t="s">
        <v>245</v>
      </c>
      <c r="Q49" s="12" t="s">
        <v>249</v>
      </c>
      <c r="R49" s="34" t="s">
        <v>250</v>
      </c>
    </row>
    <row r="50" spans="1:18" ht="218.25" hidden="1" customHeight="1">
      <c r="A50" s="79"/>
      <c r="B50" s="55" t="s">
        <v>252</v>
      </c>
      <c r="C50" s="47" t="str">
        <f t="shared" ca="1" si="0"/>
        <v>要問合</v>
      </c>
      <c r="D50" s="24" t="s">
        <v>22</v>
      </c>
      <c r="E50" s="24"/>
      <c r="F50" s="24" t="s">
        <v>22</v>
      </c>
      <c r="G50" s="36" t="s">
        <v>253</v>
      </c>
      <c r="H50" s="27" t="s">
        <v>254</v>
      </c>
      <c r="I50" s="27" t="s">
        <v>272</v>
      </c>
      <c r="J50" s="28" t="s">
        <v>255</v>
      </c>
      <c r="K50" s="29" t="s">
        <v>29</v>
      </c>
      <c r="L50" s="29" t="s">
        <v>256</v>
      </c>
      <c r="M50" s="30"/>
      <c r="N50" s="31">
        <f t="shared" si="1"/>
        <v>45063</v>
      </c>
      <c r="O50" s="30">
        <v>45077</v>
      </c>
      <c r="P50" s="32" t="s">
        <v>257</v>
      </c>
      <c r="Q50" s="12" t="s">
        <v>258</v>
      </c>
      <c r="R50" s="34" t="s">
        <v>259</v>
      </c>
    </row>
    <row r="51" spans="1:18" ht="239.25" hidden="1" customHeight="1">
      <c r="A51" s="79"/>
      <c r="B51" s="55" t="s">
        <v>260</v>
      </c>
      <c r="C51" s="47" t="str">
        <f t="shared" ca="1" si="0"/>
        <v>要問合</v>
      </c>
      <c r="D51" s="24" t="s">
        <v>22</v>
      </c>
      <c r="E51" s="24"/>
      <c r="F51" s="24"/>
      <c r="G51" s="36" t="s">
        <v>261</v>
      </c>
      <c r="H51" s="27" t="s">
        <v>262</v>
      </c>
      <c r="I51" s="27" t="s">
        <v>267</v>
      </c>
      <c r="J51" s="28" t="s">
        <v>263</v>
      </c>
      <c r="K51" s="36" t="s">
        <v>264</v>
      </c>
      <c r="L51" s="29" t="s">
        <v>29</v>
      </c>
      <c r="M51" s="30"/>
      <c r="N51" s="31">
        <f t="shared" si="1"/>
        <v>45063</v>
      </c>
      <c r="O51" s="30">
        <v>45077</v>
      </c>
      <c r="P51" s="32" t="s">
        <v>265</v>
      </c>
      <c r="Q51" s="12" t="s">
        <v>266</v>
      </c>
      <c r="R51" s="34" t="s">
        <v>259</v>
      </c>
    </row>
    <row r="52" spans="1:18" ht="120.75" hidden="1" customHeight="1">
      <c r="A52" s="80"/>
      <c r="B52" s="55" t="s">
        <v>268</v>
      </c>
      <c r="C52" s="76" t="str">
        <f t="shared" ca="1" si="0"/>
        <v>要問合</v>
      </c>
      <c r="D52" s="54"/>
      <c r="E52" s="54"/>
      <c r="F52" s="54" t="s">
        <v>22</v>
      </c>
      <c r="G52" s="36" t="s">
        <v>269</v>
      </c>
      <c r="H52" s="27" t="s">
        <v>270</v>
      </c>
      <c r="I52" s="27" t="s">
        <v>277</v>
      </c>
      <c r="J52" s="28">
        <v>5000</v>
      </c>
      <c r="K52" s="29" t="s">
        <v>273</v>
      </c>
      <c r="L52" s="29"/>
      <c r="M52" s="30">
        <v>45047</v>
      </c>
      <c r="N52" s="31">
        <f t="shared" si="1"/>
        <v>45063</v>
      </c>
      <c r="O52" s="30">
        <v>45077</v>
      </c>
      <c r="P52" s="32" t="s">
        <v>271</v>
      </c>
      <c r="Q52" s="12" t="s">
        <v>274</v>
      </c>
      <c r="R52" s="34"/>
    </row>
    <row r="53" spans="1:18" ht="71.25" customHeight="1">
      <c r="B53" s="55" t="s">
        <v>276</v>
      </c>
      <c r="C53" s="76" t="str">
        <f t="shared" ca="1" si="0"/>
        <v>受付中</v>
      </c>
      <c r="D53" s="21"/>
      <c r="E53" s="20"/>
      <c r="F53" s="54" t="s">
        <v>22</v>
      </c>
      <c r="G53" s="36" t="s">
        <v>269</v>
      </c>
      <c r="H53" s="27" t="s">
        <v>270</v>
      </c>
      <c r="I53" s="27" t="s">
        <v>275</v>
      </c>
      <c r="J53" s="28">
        <v>10000</v>
      </c>
      <c r="K53" s="29" t="s">
        <v>273</v>
      </c>
      <c r="L53" s="22"/>
      <c r="M53" s="30">
        <v>45047</v>
      </c>
      <c r="N53" s="31">
        <f t="shared" si="1"/>
        <v>45093</v>
      </c>
      <c r="O53" s="30">
        <v>45107</v>
      </c>
      <c r="P53" s="32" t="s">
        <v>271</v>
      </c>
      <c r="Q53" s="12" t="s">
        <v>274</v>
      </c>
      <c r="R53" s="34"/>
    </row>
    <row r="54" spans="1:18" ht="171.75" customHeight="1">
      <c r="B54" s="55" t="s">
        <v>279</v>
      </c>
      <c r="C54" s="76" t="str">
        <f t="shared" ca="1" si="0"/>
        <v>受付中</v>
      </c>
      <c r="D54" s="21" t="s">
        <v>22</v>
      </c>
      <c r="E54" s="21" t="s">
        <v>22</v>
      </c>
      <c r="F54" s="21"/>
      <c r="G54" s="36" t="s">
        <v>280</v>
      </c>
      <c r="H54" s="27" t="s">
        <v>284</v>
      </c>
      <c r="I54" s="27" t="s">
        <v>281</v>
      </c>
      <c r="J54" s="28" t="s">
        <v>282</v>
      </c>
      <c r="K54" s="29" t="s">
        <v>283</v>
      </c>
      <c r="L54" s="22"/>
      <c r="M54" s="30">
        <v>45108</v>
      </c>
      <c r="N54" s="31">
        <f t="shared" si="1"/>
        <v>45124</v>
      </c>
      <c r="O54" s="30">
        <v>45138</v>
      </c>
      <c r="P54" s="32" t="s">
        <v>289</v>
      </c>
      <c r="Q54" s="12" t="s">
        <v>278</v>
      </c>
      <c r="R54" s="34"/>
    </row>
    <row r="55" spans="1:18" ht="71.25" customHeight="1">
      <c r="B55" s="55" t="s">
        <v>279</v>
      </c>
      <c r="C55" s="76" t="str">
        <f t="shared" ca="1" si="0"/>
        <v>受付中</v>
      </c>
      <c r="D55" s="21" t="s">
        <v>22</v>
      </c>
      <c r="E55" s="21" t="s">
        <v>22</v>
      </c>
      <c r="F55" s="21"/>
      <c r="G55" s="36" t="s">
        <v>280</v>
      </c>
      <c r="H55" s="27" t="s">
        <v>285</v>
      </c>
      <c r="I55" s="27" t="s">
        <v>286</v>
      </c>
      <c r="J55" s="28">
        <v>20000</v>
      </c>
      <c r="K55" s="29" t="s">
        <v>273</v>
      </c>
      <c r="L55" s="22"/>
      <c r="M55" s="30">
        <v>45108</v>
      </c>
      <c r="N55" s="31">
        <f t="shared" ref="N55:N60" si="3">O55-14</f>
        <v>45124</v>
      </c>
      <c r="O55" s="30">
        <v>45138</v>
      </c>
      <c r="P55" s="32" t="s">
        <v>289</v>
      </c>
      <c r="Q55" s="12" t="s">
        <v>278</v>
      </c>
      <c r="R55" s="34"/>
    </row>
    <row r="56" spans="1:18" ht="71.25" customHeight="1">
      <c r="B56" s="55" t="s">
        <v>279</v>
      </c>
      <c r="C56" s="76" t="str">
        <f t="shared" ca="1" si="0"/>
        <v>受付中</v>
      </c>
      <c r="D56" s="21" t="s">
        <v>22</v>
      </c>
      <c r="E56" s="21" t="s">
        <v>22</v>
      </c>
      <c r="F56" s="21"/>
      <c r="G56" s="36" t="s">
        <v>280</v>
      </c>
      <c r="H56" s="27" t="s">
        <v>287</v>
      </c>
      <c r="I56" s="27" t="s">
        <v>288</v>
      </c>
      <c r="J56" s="28">
        <v>5000</v>
      </c>
      <c r="K56" s="29" t="s">
        <v>273</v>
      </c>
      <c r="L56" s="22"/>
      <c r="M56" s="30">
        <v>45108</v>
      </c>
      <c r="N56" s="31">
        <f t="shared" si="3"/>
        <v>45124</v>
      </c>
      <c r="O56" s="30">
        <v>45138</v>
      </c>
      <c r="P56" s="32" t="s">
        <v>289</v>
      </c>
      <c r="Q56" s="12" t="s">
        <v>278</v>
      </c>
      <c r="R56" s="34"/>
    </row>
    <row r="57" spans="1:18" ht="71.25" hidden="1" customHeight="1">
      <c r="B57" s="55" t="s">
        <v>291</v>
      </c>
      <c r="C57" s="76" t="str">
        <f t="shared" ca="1" si="0"/>
        <v>終了</v>
      </c>
      <c r="D57" s="21" t="s">
        <v>22</v>
      </c>
      <c r="E57" s="21" t="s">
        <v>22</v>
      </c>
      <c r="F57" s="21" t="s">
        <v>22</v>
      </c>
      <c r="G57" s="36" t="s">
        <v>292</v>
      </c>
      <c r="H57" s="27" t="s">
        <v>293</v>
      </c>
      <c r="I57" s="27" t="s">
        <v>294</v>
      </c>
      <c r="J57" s="28">
        <v>1000</v>
      </c>
      <c r="K57" s="29" t="s">
        <v>273</v>
      </c>
      <c r="L57" s="22"/>
      <c r="M57" s="30">
        <v>45023</v>
      </c>
      <c r="N57" s="31">
        <f t="shared" si="3"/>
        <v>45051</v>
      </c>
      <c r="O57" s="30">
        <v>45065</v>
      </c>
      <c r="P57" s="32"/>
      <c r="Q57" s="12" t="s">
        <v>290</v>
      </c>
      <c r="R57" s="34"/>
    </row>
    <row r="58" spans="1:18" ht="71.25" customHeight="1">
      <c r="B58" s="55" t="s">
        <v>295</v>
      </c>
      <c r="C58" s="76" t="str">
        <f t="shared" ca="1" si="0"/>
        <v>受付中</v>
      </c>
      <c r="D58" s="21"/>
      <c r="E58" s="21"/>
      <c r="F58" s="21" t="s">
        <v>22</v>
      </c>
      <c r="G58" s="36" t="s">
        <v>297</v>
      </c>
      <c r="H58" s="27" t="s">
        <v>298</v>
      </c>
      <c r="I58" s="27" t="s">
        <v>299</v>
      </c>
      <c r="J58" s="28">
        <v>300</v>
      </c>
      <c r="K58" s="29"/>
      <c r="L58" s="22"/>
      <c r="M58" s="30">
        <v>45030</v>
      </c>
      <c r="N58" s="31">
        <f t="shared" si="3"/>
        <v>45100</v>
      </c>
      <c r="O58" s="30">
        <v>45114</v>
      </c>
      <c r="P58" s="32" t="s">
        <v>300</v>
      </c>
      <c r="Q58" s="12" t="s">
        <v>302</v>
      </c>
      <c r="R58" s="34" t="s">
        <v>301</v>
      </c>
    </row>
    <row r="59" spans="1:18" ht="71.25" customHeight="1">
      <c r="B59" s="55" t="s">
        <v>296</v>
      </c>
      <c r="C59" s="76" t="str">
        <f t="shared" ca="1" si="0"/>
        <v>受付中</v>
      </c>
      <c r="D59" s="21"/>
      <c r="E59" s="21"/>
      <c r="F59" s="21" t="s">
        <v>312</v>
      </c>
      <c r="G59" s="36" t="s">
        <v>303</v>
      </c>
      <c r="H59" s="27" t="s">
        <v>304</v>
      </c>
      <c r="I59" s="27" t="s">
        <v>305</v>
      </c>
      <c r="J59" s="28" t="s">
        <v>306</v>
      </c>
      <c r="K59" s="29"/>
      <c r="L59" s="22"/>
      <c r="M59" s="30"/>
      <c r="N59" s="31">
        <f t="shared" si="3"/>
        <v>45184</v>
      </c>
      <c r="O59" s="30">
        <v>45198</v>
      </c>
      <c r="P59" s="32" t="s">
        <v>309</v>
      </c>
      <c r="Q59" s="12" t="s">
        <v>310</v>
      </c>
      <c r="R59" s="34"/>
    </row>
    <row r="60" spans="1:18" ht="116.25" customHeight="1">
      <c r="B60" s="55" t="s">
        <v>351</v>
      </c>
      <c r="C60" s="76" t="str">
        <f t="shared" ca="1" si="0"/>
        <v>受付中</v>
      </c>
      <c r="D60" s="21"/>
      <c r="E60" s="21"/>
      <c r="F60" s="21" t="s">
        <v>312</v>
      </c>
      <c r="G60" s="36" t="s">
        <v>303</v>
      </c>
      <c r="H60" s="27" t="s">
        <v>307</v>
      </c>
      <c r="I60" s="27" t="s">
        <v>308</v>
      </c>
      <c r="J60" s="28">
        <v>500</v>
      </c>
      <c r="K60" s="29"/>
      <c r="L60" s="22"/>
      <c r="M60" s="30"/>
      <c r="N60" s="31">
        <f t="shared" si="3"/>
        <v>45093</v>
      </c>
      <c r="O60" s="30">
        <v>45107</v>
      </c>
      <c r="P60" s="32" t="s">
        <v>311</v>
      </c>
      <c r="Q60" s="12" t="s">
        <v>310</v>
      </c>
      <c r="R60" s="34"/>
    </row>
    <row r="61" spans="1:18" ht="135" customHeight="1">
      <c r="B61" s="55" t="s">
        <v>352</v>
      </c>
      <c r="C61" s="76" t="str">
        <f t="shared" ref="C61:C72" ca="1" si="4">IF($B$1&gt;O61, "終了", IF(O61 - $B$1 &lt;= 14, "要問合", "受付中"))</f>
        <v>受付中</v>
      </c>
      <c r="D61" s="21"/>
      <c r="E61" s="21" t="s">
        <v>312</v>
      </c>
      <c r="F61" s="21"/>
      <c r="G61" s="36" t="s">
        <v>313</v>
      </c>
      <c r="H61" s="27" t="s">
        <v>314</v>
      </c>
      <c r="I61" s="27" t="s">
        <v>315</v>
      </c>
      <c r="J61" s="69" t="s">
        <v>316</v>
      </c>
      <c r="K61" s="29" t="s">
        <v>317</v>
      </c>
      <c r="L61" s="22"/>
      <c r="M61" s="30"/>
      <c r="N61" s="31">
        <f t="shared" ref="N61:N72" si="5">O61-14</f>
        <v>45093</v>
      </c>
      <c r="O61" s="30">
        <v>45107</v>
      </c>
      <c r="P61" s="32" t="s">
        <v>318</v>
      </c>
      <c r="Q61" s="12" t="s">
        <v>319</v>
      </c>
      <c r="R61" s="34"/>
    </row>
    <row r="62" spans="1:18" ht="80.25" hidden="1" customHeight="1">
      <c r="B62" s="55" t="s">
        <v>353</v>
      </c>
      <c r="C62" s="76" t="str">
        <f t="shared" ca="1" si="4"/>
        <v>要問合</v>
      </c>
      <c r="D62" s="21"/>
      <c r="E62" s="21" t="s">
        <v>22</v>
      </c>
      <c r="F62" s="21"/>
      <c r="G62" s="36" t="s">
        <v>320</v>
      </c>
      <c r="H62" s="27" t="s">
        <v>321</v>
      </c>
      <c r="I62" s="27" t="s">
        <v>322</v>
      </c>
      <c r="J62" s="28">
        <v>20000</v>
      </c>
      <c r="K62" s="29"/>
      <c r="L62" s="22"/>
      <c r="M62" s="30">
        <v>45019</v>
      </c>
      <c r="N62" s="31">
        <f t="shared" si="5"/>
        <v>45063</v>
      </c>
      <c r="O62" s="30">
        <v>45077</v>
      </c>
      <c r="P62" s="32"/>
      <c r="Q62" s="12" t="s">
        <v>325</v>
      </c>
      <c r="R62" s="34"/>
    </row>
    <row r="63" spans="1:18" ht="108" hidden="1" customHeight="1">
      <c r="B63" s="55" t="s">
        <v>353</v>
      </c>
      <c r="C63" s="76" t="str">
        <f t="shared" ca="1" si="4"/>
        <v>要問合</v>
      </c>
      <c r="D63" s="21"/>
      <c r="E63" s="21" t="s">
        <v>22</v>
      </c>
      <c r="F63" s="21"/>
      <c r="G63" s="36" t="s">
        <v>320</v>
      </c>
      <c r="H63" s="27" t="s">
        <v>321</v>
      </c>
      <c r="I63" s="27" t="s">
        <v>323</v>
      </c>
      <c r="J63" s="28">
        <v>300</v>
      </c>
      <c r="K63" s="29"/>
      <c r="L63" s="22"/>
      <c r="M63" s="30">
        <v>45019</v>
      </c>
      <c r="N63" s="31">
        <f t="shared" si="5"/>
        <v>45063</v>
      </c>
      <c r="O63" s="30">
        <v>45077</v>
      </c>
      <c r="P63" s="32"/>
      <c r="Q63" s="12" t="s">
        <v>325</v>
      </c>
      <c r="R63" s="34"/>
    </row>
    <row r="64" spans="1:18" ht="135.75" hidden="1" customHeight="1">
      <c r="B64" s="55" t="s">
        <v>353</v>
      </c>
      <c r="C64" s="76" t="str">
        <f t="shared" ca="1" si="4"/>
        <v>要問合</v>
      </c>
      <c r="D64" s="21"/>
      <c r="E64" s="21" t="s">
        <v>22</v>
      </c>
      <c r="F64" s="21"/>
      <c r="G64" s="36" t="s">
        <v>320</v>
      </c>
      <c r="H64" s="27" t="s">
        <v>321</v>
      </c>
      <c r="I64" s="27" t="s">
        <v>324</v>
      </c>
      <c r="J64" s="28">
        <v>500</v>
      </c>
      <c r="K64" s="29"/>
      <c r="L64" s="22"/>
      <c r="M64" s="30">
        <v>45019</v>
      </c>
      <c r="N64" s="31">
        <f t="shared" si="5"/>
        <v>45063</v>
      </c>
      <c r="O64" s="30">
        <v>45077</v>
      </c>
      <c r="P64" s="32"/>
      <c r="Q64" s="12" t="s">
        <v>325</v>
      </c>
      <c r="R64" s="34"/>
    </row>
    <row r="65" spans="2:18" ht="154.5" customHeight="1">
      <c r="B65" s="55" t="s">
        <v>354</v>
      </c>
      <c r="C65" s="76" t="str">
        <f t="shared" ca="1" si="4"/>
        <v>受付中</v>
      </c>
      <c r="D65" s="21" t="s">
        <v>22</v>
      </c>
      <c r="E65" s="21" t="s">
        <v>22</v>
      </c>
      <c r="F65" s="21"/>
      <c r="G65" s="36" t="s">
        <v>326</v>
      </c>
      <c r="H65" s="27" t="s">
        <v>327</v>
      </c>
      <c r="I65" s="27" t="s">
        <v>328</v>
      </c>
      <c r="J65" s="28">
        <v>4000</v>
      </c>
      <c r="K65" s="29"/>
      <c r="L65" s="22"/>
      <c r="M65" s="30">
        <v>45047</v>
      </c>
      <c r="N65" s="31">
        <f t="shared" si="5"/>
        <v>45093</v>
      </c>
      <c r="O65" s="30">
        <v>45107</v>
      </c>
      <c r="P65" s="32" t="s">
        <v>329</v>
      </c>
      <c r="Q65" s="12" t="s">
        <v>362</v>
      </c>
      <c r="R65" s="34"/>
    </row>
    <row r="66" spans="2:18" ht="71.25" customHeight="1">
      <c r="B66" s="55" t="s">
        <v>354</v>
      </c>
      <c r="C66" s="76" t="str">
        <f t="shared" ca="1" si="4"/>
        <v>受付中</v>
      </c>
      <c r="D66" s="21"/>
      <c r="E66" s="21" t="s">
        <v>360</v>
      </c>
      <c r="F66" s="21"/>
      <c r="G66" s="36" t="s">
        <v>326</v>
      </c>
      <c r="H66" s="27" t="s">
        <v>330</v>
      </c>
      <c r="I66" s="27" t="s">
        <v>332</v>
      </c>
      <c r="J66" s="28">
        <v>1500</v>
      </c>
      <c r="K66" s="29" t="s">
        <v>331</v>
      </c>
      <c r="L66" s="22"/>
      <c r="M66" s="30">
        <v>45047</v>
      </c>
      <c r="N66" s="31">
        <f t="shared" si="5"/>
        <v>45093</v>
      </c>
      <c r="O66" s="30">
        <v>45107</v>
      </c>
      <c r="P66" s="32" t="s">
        <v>329</v>
      </c>
      <c r="Q66" s="12" t="s">
        <v>362</v>
      </c>
      <c r="R66" s="34"/>
    </row>
    <row r="67" spans="2:18" ht="82.5" customHeight="1">
      <c r="B67" s="55" t="s">
        <v>354</v>
      </c>
      <c r="C67" s="76" t="str">
        <f t="shared" ca="1" si="4"/>
        <v>受付中</v>
      </c>
      <c r="D67" s="21" t="s">
        <v>360</v>
      </c>
      <c r="E67" s="21" t="s">
        <v>360</v>
      </c>
      <c r="F67" s="21"/>
      <c r="G67" s="36" t="s">
        <v>326</v>
      </c>
      <c r="H67" s="27" t="s">
        <v>333</v>
      </c>
      <c r="I67" s="27" t="s">
        <v>335</v>
      </c>
      <c r="J67" s="28">
        <v>1500</v>
      </c>
      <c r="K67" s="29" t="s">
        <v>334</v>
      </c>
      <c r="L67" s="22"/>
      <c r="M67" s="30">
        <v>45047</v>
      </c>
      <c r="N67" s="31">
        <f t="shared" si="5"/>
        <v>45093</v>
      </c>
      <c r="O67" s="30">
        <v>45107</v>
      </c>
      <c r="P67" s="32" t="s">
        <v>329</v>
      </c>
      <c r="Q67" s="12" t="s">
        <v>362</v>
      </c>
      <c r="R67" s="34"/>
    </row>
    <row r="68" spans="2:18" ht="83.25" customHeight="1">
      <c r="B68" s="55" t="s">
        <v>354</v>
      </c>
      <c r="C68" s="36" t="s">
        <v>342</v>
      </c>
      <c r="D68" s="21"/>
      <c r="E68" s="21" t="s">
        <v>360</v>
      </c>
      <c r="F68" s="21"/>
      <c r="G68" s="36" t="s">
        <v>326</v>
      </c>
      <c r="H68" s="27" t="s">
        <v>336</v>
      </c>
      <c r="I68" s="27" t="s">
        <v>337</v>
      </c>
      <c r="J68" s="28">
        <v>500</v>
      </c>
      <c r="K68" s="29" t="s">
        <v>369</v>
      </c>
      <c r="L68" s="22"/>
      <c r="M68" s="52" t="s">
        <v>338</v>
      </c>
      <c r="N68" s="81" t="s">
        <v>339</v>
      </c>
      <c r="O68" s="81" t="s">
        <v>340</v>
      </c>
      <c r="P68" s="81" t="s">
        <v>341</v>
      </c>
      <c r="Q68" s="12" t="s">
        <v>362</v>
      </c>
      <c r="R68" s="34"/>
    </row>
    <row r="69" spans="2:18" ht="71.25" customHeight="1">
      <c r="B69" s="55" t="s">
        <v>354</v>
      </c>
      <c r="C69" s="36" t="s">
        <v>342</v>
      </c>
      <c r="D69" s="21"/>
      <c r="E69" s="21" t="s">
        <v>360</v>
      </c>
      <c r="F69" s="21"/>
      <c r="G69" s="36" t="s">
        <v>326</v>
      </c>
      <c r="H69" s="27" t="s">
        <v>343</v>
      </c>
      <c r="I69" s="27" t="s">
        <v>332</v>
      </c>
      <c r="J69" s="28">
        <v>500</v>
      </c>
      <c r="K69" s="29" t="s">
        <v>369</v>
      </c>
      <c r="L69" s="22"/>
      <c r="M69" s="52" t="s">
        <v>338</v>
      </c>
      <c r="N69" s="81" t="s">
        <v>339</v>
      </c>
      <c r="O69" s="81" t="s">
        <v>340</v>
      </c>
      <c r="P69" s="81" t="s">
        <v>341</v>
      </c>
      <c r="Q69" s="12" t="s">
        <v>362</v>
      </c>
      <c r="R69" s="34"/>
    </row>
    <row r="70" spans="2:18" ht="277.5" customHeight="1">
      <c r="B70" s="55" t="s">
        <v>354</v>
      </c>
      <c r="C70" s="36" t="s">
        <v>342</v>
      </c>
      <c r="D70" s="21"/>
      <c r="E70" s="21" t="s">
        <v>360</v>
      </c>
      <c r="F70" s="21"/>
      <c r="G70" s="36" t="s">
        <v>326</v>
      </c>
      <c r="H70" s="27" t="s">
        <v>344</v>
      </c>
      <c r="I70" s="27" t="s">
        <v>346</v>
      </c>
      <c r="J70" s="28" t="s">
        <v>347</v>
      </c>
      <c r="K70" s="29" t="s">
        <v>345</v>
      </c>
      <c r="L70" s="22"/>
      <c r="M70" s="52" t="s">
        <v>338</v>
      </c>
      <c r="N70" s="81" t="s">
        <v>339</v>
      </c>
      <c r="O70" s="81" t="s">
        <v>340</v>
      </c>
      <c r="P70" s="81" t="s">
        <v>341</v>
      </c>
      <c r="Q70" s="12" t="s">
        <v>362</v>
      </c>
      <c r="R70" s="34"/>
    </row>
    <row r="71" spans="2:18" ht="71.25" customHeight="1">
      <c r="B71" s="55" t="s">
        <v>354</v>
      </c>
      <c r="C71" s="76" t="str">
        <f t="shared" ca="1" si="4"/>
        <v>受付中</v>
      </c>
      <c r="D71" s="21"/>
      <c r="E71" s="21" t="s">
        <v>360</v>
      </c>
      <c r="F71" s="21"/>
      <c r="G71" s="36" t="s">
        <v>326</v>
      </c>
      <c r="H71" s="27" t="s">
        <v>348</v>
      </c>
      <c r="I71" s="27"/>
      <c r="J71" s="28"/>
      <c r="K71" s="29" t="s">
        <v>349</v>
      </c>
      <c r="L71" s="22"/>
      <c r="M71" s="30">
        <v>45047</v>
      </c>
      <c r="N71" s="31">
        <f t="shared" si="5"/>
        <v>45093</v>
      </c>
      <c r="O71" s="30">
        <v>45107</v>
      </c>
      <c r="P71" s="32" t="s">
        <v>350</v>
      </c>
      <c r="Q71" s="12" t="s">
        <v>362</v>
      </c>
      <c r="R71" s="34"/>
    </row>
    <row r="72" spans="2:18" ht="79.5" customHeight="1">
      <c r="B72" s="55" t="s">
        <v>361</v>
      </c>
      <c r="C72" s="76" t="str">
        <f t="shared" ca="1" si="4"/>
        <v>受付中</v>
      </c>
      <c r="D72" s="21"/>
      <c r="E72" s="21" t="s">
        <v>360</v>
      </c>
      <c r="F72" s="21"/>
      <c r="G72" s="36" t="s">
        <v>355</v>
      </c>
      <c r="H72" s="27" t="s">
        <v>356</v>
      </c>
      <c r="I72" s="27" t="s">
        <v>357</v>
      </c>
      <c r="J72" s="28">
        <v>1000</v>
      </c>
      <c r="K72" s="29" t="s">
        <v>358</v>
      </c>
      <c r="L72" s="22"/>
      <c r="M72" s="30">
        <v>45056</v>
      </c>
      <c r="N72" s="31">
        <f t="shared" si="5"/>
        <v>45079</v>
      </c>
      <c r="O72" s="30">
        <v>45093</v>
      </c>
      <c r="P72" s="32" t="s">
        <v>359</v>
      </c>
      <c r="Q72" s="12" t="s">
        <v>363</v>
      </c>
      <c r="R72" s="34"/>
    </row>
    <row r="73" spans="2:18" ht="148.5" customHeight="1">
      <c r="B73" s="55" t="s">
        <v>364</v>
      </c>
      <c r="C73" s="76" t="str">
        <f t="shared" ref="C73:C76" ca="1" si="6">IF($B$1&gt;O73, "終了", IF(O73 - $B$1 &lt;= 14, "要問合", "受付中"))</f>
        <v>受付中</v>
      </c>
      <c r="D73" s="21"/>
      <c r="E73" s="21" t="s">
        <v>22</v>
      </c>
      <c r="F73" s="21" t="s">
        <v>22</v>
      </c>
      <c r="G73" s="36" t="s">
        <v>365</v>
      </c>
      <c r="H73" s="27" t="s">
        <v>366</v>
      </c>
      <c r="I73" s="27" t="s">
        <v>367</v>
      </c>
      <c r="J73" s="28">
        <v>3000</v>
      </c>
      <c r="K73" s="29" t="s">
        <v>369</v>
      </c>
      <c r="L73" s="22" t="s">
        <v>368</v>
      </c>
      <c r="M73" s="30">
        <v>45019</v>
      </c>
      <c r="N73" s="31">
        <f t="shared" ref="N73:N76" si="7">O73-14</f>
        <v>45093</v>
      </c>
      <c r="O73" s="30">
        <v>45107</v>
      </c>
      <c r="P73" s="32" t="s">
        <v>370</v>
      </c>
      <c r="Q73" s="12" t="s">
        <v>371</v>
      </c>
      <c r="R73" s="34"/>
    </row>
    <row r="74" spans="2:18" ht="201" customHeight="1">
      <c r="B74" s="55" t="s">
        <v>372</v>
      </c>
      <c r="C74" s="76" t="str">
        <f t="shared" ca="1" si="6"/>
        <v>受付中</v>
      </c>
      <c r="D74" s="21"/>
      <c r="E74" s="21"/>
      <c r="F74" s="21" t="s">
        <v>22</v>
      </c>
      <c r="G74" s="36" t="s">
        <v>373</v>
      </c>
      <c r="H74" s="27" t="s">
        <v>374</v>
      </c>
      <c r="I74" s="27" t="s">
        <v>398</v>
      </c>
      <c r="J74" s="28" t="s">
        <v>376</v>
      </c>
      <c r="K74" s="29" t="s">
        <v>377</v>
      </c>
      <c r="L74" s="22" t="s">
        <v>369</v>
      </c>
      <c r="M74" s="30"/>
      <c r="N74" s="31">
        <f t="shared" si="7"/>
        <v>45086</v>
      </c>
      <c r="O74" s="30">
        <v>45100</v>
      </c>
      <c r="P74" s="32" t="s">
        <v>378</v>
      </c>
      <c r="Q74" s="12" t="s">
        <v>375</v>
      </c>
      <c r="R74" s="34"/>
    </row>
    <row r="75" spans="2:18" ht="290.25" customHeight="1">
      <c r="B75" s="55" t="s">
        <v>379</v>
      </c>
      <c r="C75" s="76" t="str">
        <f t="shared" ca="1" si="6"/>
        <v>受付中</v>
      </c>
      <c r="D75" s="21" t="s">
        <v>22</v>
      </c>
      <c r="E75" s="21"/>
      <c r="F75" s="21"/>
      <c r="G75" s="36" t="s">
        <v>380</v>
      </c>
      <c r="H75" s="27" t="s">
        <v>381</v>
      </c>
      <c r="I75" s="27" t="s">
        <v>382</v>
      </c>
      <c r="J75" s="28">
        <v>1000</v>
      </c>
      <c r="K75" s="22" t="s">
        <v>369</v>
      </c>
      <c r="L75" s="22" t="s">
        <v>369</v>
      </c>
      <c r="M75" s="30">
        <v>45078</v>
      </c>
      <c r="N75" s="31">
        <f t="shared" si="7"/>
        <v>45093</v>
      </c>
      <c r="O75" s="30">
        <v>45107</v>
      </c>
      <c r="P75" s="32" t="s">
        <v>238</v>
      </c>
      <c r="Q75" s="12" t="s">
        <v>383</v>
      </c>
      <c r="R75" s="34"/>
    </row>
    <row r="76" spans="2:18" ht="71.25" customHeight="1">
      <c r="B76" s="55" t="s">
        <v>384</v>
      </c>
      <c r="C76" s="76" t="str">
        <f t="shared" ca="1" si="6"/>
        <v>受付中</v>
      </c>
      <c r="D76" s="21" t="s">
        <v>22</v>
      </c>
      <c r="E76" s="21" t="s">
        <v>22</v>
      </c>
      <c r="F76" s="21" t="s">
        <v>22</v>
      </c>
      <c r="G76" s="36" t="s">
        <v>385</v>
      </c>
      <c r="H76" s="27" t="s">
        <v>386</v>
      </c>
      <c r="I76" s="27" t="s">
        <v>387</v>
      </c>
      <c r="J76" s="28" t="s">
        <v>399</v>
      </c>
      <c r="K76" s="29" t="s">
        <v>388</v>
      </c>
      <c r="L76" s="22"/>
      <c r="M76" s="30"/>
      <c r="N76" s="31">
        <f t="shared" si="7"/>
        <v>45103</v>
      </c>
      <c r="O76" s="30">
        <v>45117</v>
      </c>
      <c r="P76" s="32" t="s">
        <v>389</v>
      </c>
      <c r="Q76" s="12" t="s">
        <v>390</v>
      </c>
      <c r="R76" s="34"/>
    </row>
    <row r="77" spans="2:18" ht="184.5" customHeight="1">
      <c r="B77" s="55" t="s">
        <v>391</v>
      </c>
      <c r="C77" s="76" t="str">
        <f t="shared" ref="C77:C91" ca="1" si="8">IF($B$1&gt;O77, "終了", IF(O77 - $B$1 &lt;= 14, "要問合", "受付中"))</f>
        <v>受付中</v>
      </c>
      <c r="D77" s="21"/>
      <c r="E77" s="21" t="s">
        <v>22</v>
      </c>
      <c r="F77" s="21"/>
      <c r="G77" s="36" t="s">
        <v>392</v>
      </c>
      <c r="H77" s="27" t="s">
        <v>393</v>
      </c>
      <c r="I77" s="27" t="s">
        <v>394</v>
      </c>
      <c r="J77" s="28">
        <v>1000</v>
      </c>
      <c r="K77" s="29" t="s">
        <v>395</v>
      </c>
      <c r="L77" s="22"/>
      <c r="M77" s="30">
        <v>45047</v>
      </c>
      <c r="N77" s="31">
        <f t="shared" ref="N77:N91" si="9">O77-14</f>
        <v>45124</v>
      </c>
      <c r="O77" s="30">
        <v>45138</v>
      </c>
      <c r="P77" s="32" t="s">
        <v>396</v>
      </c>
      <c r="Q77" s="12" t="s">
        <v>397</v>
      </c>
      <c r="R77" s="34"/>
    </row>
    <row r="78" spans="2:18" ht="111.75" customHeight="1">
      <c r="B78" s="55" t="s">
        <v>400</v>
      </c>
      <c r="C78" s="76" t="str">
        <f t="shared" ca="1" si="8"/>
        <v>受付中</v>
      </c>
      <c r="D78" s="21" t="s">
        <v>22</v>
      </c>
      <c r="E78" s="21" t="s">
        <v>22</v>
      </c>
      <c r="F78" s="21" t="s">
        <v>22</v>
      </c>
      <c r="G78" s="36" t="s">
        <v>401</v>
      </c>
      <c r="H78" s="27" t="s">
        <v>402</v>
      </c>
      <c r="I78" s="27" t="s">
        <v>403</v>
      </c>
      <c r="J78" s="28" t="s">
        <v>404</v>
      </c>
      <c r="K78" s="29" t="s">
        <v>405</v>
      </c>
      <c r="L78" s="22"/>
      <c r="M78" s="30">
        <v>45054</v>
      </c>
      <c r="N78" s="31">
        <f t="shared" si="9"/>
        <v>45093</v>
      </c>
      <c r="O78" s="30">
        <v>45107</v>
      </c>
      <c r="P78" s="32" t="s">
        <v>406</v>
      </c>
      <c r="Q78" s="12" t="s">
        <v>407</v>
      </c>
      <c r="R78" s="34"/>
    </row>
    <row r="79" spans="2:18" ht="160.5" customHeight="1">
      <c r="B79" s="55" t="s">
        <v>408</v>
      </c>
      <c r="C79" s="76" t="str">
        <f t="shared" ca="1" si="8"/>
        <v>受付中</v>
      </c>
      <c r="D79" s="21"/>
      <c r="E79" s="21" t="s">
        <v>22</v>
      </c>
      <c r="F79" s="21" t="s">
        <v>22</v>
      </c>
      <c r="G79" s="36" t="s">
        <v>409</v>
      </c>
      <c r="H79" s="27" t="s">
        <v>410</v>
      </c>
      <c r="I79" s="27" t="s">
        <v>412</v>
      </c>
      <c r="J79" s="28" t="s">
        <v>413</v>
      </c>
      <c r="K79" s="29"/>
      <c r="L79" s="22"/>
      <c r="M79" s="30">
        <v>45110</v>
      </c>
      <c r="N79" s="31">
        <f t="shared" si="9"/>
        <v>45124</v>
      </c>
      <c r="O79" s="30">
        <v>45138</v>
      </c>
      <c r="P79" s="32" t="s">
        <v>411</v>
      </c>
      <c r="Q79" s="12" t="s">
        <v>414</v>
      </c>
      <c r="R79" s="34"/>
    </row>
    <row r="80" spans="2:18" ht="71.25" hidden="1" customHeight="1">
      <c r="B80" s="55" t="s">
        <v>415</v>
      </c>
      <c r="C80" s="76" t="str">
        <f t="shared" ca="1" si="8"/>
        <v>要問合</v>
      </c>
      <c r="D80" s="24" t="s">
        <v>22</v>
      </c>
      <c r="E80" s="24" t="s">
        <v>22</v>
      </c>
      <c r="F80" s="24" t="s">
        <v>22</v>
      </c>
      <c r="G80" s="36" t="s">
        <v>416</v>
      </c>
      <c r="H80" s="27" t="s">
        <v>417</v>
      </c>
      <c r="I80" s="27" t="s">
        <v>418</v>
      </c>
      <c r="J80" s="28" t="s">
        <v>419</v>
      </c>
      <c r="K80" s="29" t="s">
        <v>29</v>
      </c>
      <c r="L80" s="29" t="s">
        <v>29</v>
      </c>
      <c r="M80" s="30">
        <v>45033</v>
      </c>
      <c r="N80" s="31">
        <f t="shared" si="9"/>
        <v>45063</v>
      </c>
      <c r="O80" s="30">
        <v>45077</v>
      </c>
      <c r="P80" s="32" t="s">
        <v>420</v>
      </c>
      <c r="Q80" s="12" t="s">
        <v>421</v>
      </c>
      <c r="R80" s="34" t="s">
        <v>422</v>
      </c>
    </row>
    <row r="81" spans="2:18" ht="169.5" customHeight="1">
      <c r="B81" s="55" t="s">
        <v>423</v>
      </c>
      <c r="C81" s="76" t="str">
        <f t="shared" ca="1" si="8"/>
        <v>受付中</v>
      </c>
      <c r="D81" s="24" t="s">
        <v>22</v>
      </c>
      <c r="E81" s="24" t="s">
        <v>22</v>
      </c>
      <c r="F81" s="21"/>
      <c r="G81" s="36" t="s">
        <v>424</v>
      </c>
      <c r="H81" s="27" t="s">
        <v>425</v>
      </c>
      <c r="I81" s="27" t="s">
        <v>426</v>
      </c>
      <c r="J81" s="28">
        <v>10000</v>
      </c>
      <c r="K81" s="29" t="s">
        <v>29</v>
      </c>
      <c r="L81" s="29" t="s">
        <v>29</v>
      </c>
      <c r="M81" s="30">
        <v>45056</v>
      </c>
      <c r="N81" s="31">
        <f t="shared" si="9"/>
        <v>45078</v>
      </c>
      <c r="O81" s="30">
        <v>45092</v>
      </c>
      <c r="P81" s="32" t="s">
        <v>238</v>
      </c>
      <c r="Q81" s="12" t="s">
        <v>427</v>
      </c>
      <c r="R81" s="34" t="s">
        <v>428</v>
      </c>
    </row>
    <row r="82" spans="2:18" ht="153" customHeight="1">
      <c r="B82" s="55" t="s">
        <v>429</v>
      </c>
      <c r="C82" s="76" t="str">
        <f t="shared" ca="1" si="8"/>
        <v>受付中</v>
      </c>
      <c r="D82" s="21"/>
      <c r="E82" s="24" t="s">
        <v>22</v>
      </c>
      <c r="F82" s="21"/>
      <c r="G82" s="36" t="s">
        <v>430</v>
      </c>
      <c r="H82" s="27" t="s">
        <v>431</v>
      </c>
      <c r="I82" s="27" t="s">
        <v>432</v>
      </c>
      <c r="J82" s="28" t="s">
        <v>433</v>
      </c>
      <c r="K82" s="29" t="s">
        <v>434</v>
      </c>
      <c r="L82" s="22" t="s">
        <v>435</v>
      </c>
      <c r="M82" s="30">
        <v>45078</v>
      </c>
      <c r="N82" s="31">
        <f t="shared" si="9"/>
        <v>45124</v>
      </c>
      <c r="O82" s="30">
        <v>45138</v>
      </c>
      <c r="P82" s="32" t="s">
        <v>436</v>
      </c>
      <c r="Q82" s="12" t="s">
        <v>437</v>
      </c>
      <c r="R82" s="34"/>
    </row>
    <row r="83" spans="2:18" ht="189" customHeight="1">
      <c r="B83" s="55" t="s">
        <v>438</v>
      </c>
      <c r="C83" s="76" t="str">
        <f t="shared" ca="1" si="8"/>
        <v>受付中</v>
      </c>
      <c r="D83" s="24" t="s">
        <v>22</v>
      </c>
      <c r="E83" s="24" t="s">
        <v>22</v>
      </c>
      <c r="F83" s="24" t="s">
        <v>22</v>
      </c>
      <c r="G83" s="36" t="s">
        <v>439</v>
      </c>
      <c r="H83" s="27" t="s">
        <v>440</v>
      </c>
      <c r="I83" s="27" t="s">
        <v>442</v>
      </c>
      <c r="J83" s="28" t="s">
        <v>443</v>
      </c>
      <c r="K83" s="29" t="s">
        <v>444</v>
      </c>
      <c r="L83" s="22" t="s">
        <v>435</v>
      </c>
      <c r="M83" s="30">
        <v>45054</v>
      </c>
      <c r="N83" s="31">
        <f t="shared" si="9"/>
        <v>45100</v>
      </c>
      <c r="O83" s="30">
        <v>45114</v>
      </c>
      <c r="P83" s="32" t="s">
        <v>445</v>
      </c>
      <c r="Q83" s="12" t="s">
        <v>446</v>
      </c>
      <c r="R83" s="34"/>
    </row>
    <row r="84" spans="2:18" ht="176.25" customHeight="1">
      <c r="B84" s="55" t="s">
        <v>441</v>
      </c>
      <c r="C84" s="76" t="str">
        <f t="shared" ca="1" si="8"/>
        <v>受付中</v>
      </c>
      <c r="D84" s="21" t="s">
        <v>22</v>
      </c>
      <c r="E84" s="21"/>
      <c r="F84" s="21"/>
      <c r="G84" s="36" t="s">
        <v>447</v>
      </c>
      <c r="H84" s="27" t="s">
        <v>448</v>
      </c>
      <c r="I84" s="27" t="s">
        <v>464</v>
      </c>
      <c r="J84" s="28" t="s">
        <v>449</v>
      </c>
      <c r="K84" s="29" t="s">
        <v>450</v>
      </c>
      <c r="L84" s="22" t="s">
        <v>451</v>
      </c>
      <c r="M84" s="30">
        <v>45047</v>
      </c>
      <c r="N84" s="31">
        <f t="shared" si="9"/>
        <v>45124</v>
      </c>
      <c r="O84" s="30">
        <v>45138</v>
      </c>
      <c r="P84" s="32" t="s">
        <v>452</v>
      </c>
      <c r="Q84" s="12" t="s">
        <v>453</v>
      </c>
      <c r="R84" s="34"/>
    </row>
    <row r="85" spans="2:18" ht="36.75" customHeight="1">
      <c r="B85" s="55" t="s">
        <v>441</v>
      </c>
      <c r="C85" s="76" t="str">
        <f t="shared" ca="1" si="8"/>
        <v>受付中</v>
      </c>
      <c r="D85" s="21" t="s">
        <v>22</v>
      </c>
      <c r="E85" s="21"/>
      <c r="F85" s="21"/>
      <c r="G85" s="36" t="s">
        <v>447</v>
      </c>
      <c r="H85" s="27"/>
      <c r="I85" s="82" t="s">
        <v>454</v>
      </c>
      <c r="J85" s="28" t="s">
        <v>455</v>
      </c>
      <c r="K85" s="29" t="s">
        <v>451</v>
      </c>
      <c r="L85" s="29" t="s">
        <v>451</v>
      </c>
      <c r="M85" s="30">
        <v>45047</v>
      </c>
      <c r="N85" s="31">
        <f t="shared" si="9"/>
        <v>45124</v>
      </c>
      <c r="O85" s="30">
        <v>45138</v>
      </c>
      <c r="P85" s="32" t="s">
        <v>452</v>
      </c>
      <c r="Q85" s="12" t="s">
        <v>453</v>
      </c>
      <c r="R85" s="34"/>
    </row>
    <row r="86" spans="2:18" ht="30.75" customHeight="1">
      <c r="B86" s="55" t="s">
        <v>441</v>
      </c>
      <c r="C86" s="76" t="str">
        <f t="shared" ca="1" si="8"/>
        <v>受付中</v>
      </c>
      <c r="D86" s="21" t="s">
        <v>22</v>
      </c>
      <c r="E86" s="21"/>
      <c r="F86" s="21"/>
      <c r="G86" s="36" t="s">
        <v>447</v>
      </c>
      <c r="H86" s="27"/>
      <c r="I86" s="27" t="s">
        <v>456</v>
      </c>
      <c r="J86" s="28" t="s">
        <v>457</v>
      </c>
      <c r="K86" s="29" t="s">
        <v>451</v>
      </c>
      <c r="L86" s="29" t="s">
        <v>29</v>
      </c>
      <c r="M86" s="30">
        <v>45047</v>
      </c>
      <c r="N86" s="31">
        <f t="shared" si="9"/>
        <v>45124</v>
      </c>
      <c r="O86" s="30">
        <v>45138</v>
      </c>
      <c r="P86" s="32" t="s">
        <v>452</v>
      </c>
      <c r="Q86" s="12" t="s">
        <v>453</v>
      </c>
      <c r="R86" s="34"/>
    </row>
    <row r="87" spans="2:18" ht="37.5" customHeight="1">
      <c r="B87" s="55" t="s">
        <v>441</v>
      </c>
      <c r="C87" s="76" t="str">
        <f t="shared" ca="1" si="8"/>
        <v>受付中</v>
      </c>
      <c r="D87" s="21" t="s">
        <v>22</v>
      </c>
      <c r="E87" s="21"/>
      <c r="F87" s="21"/>
      <c r="G87" s="36" t="s">
        <v>447</v>
      </c>
      <c r="H87" s="27"/>
      <c r="I87" s="27" t="s">
        <v>458</v>
      </c>
      <c r="J87" s="28" t="s">
        <v>459</v>
      </c>
      <c r="K87" s="29" t="s">
        <v>29</v>
      </c>
      <c r="L87" s="29" t="s">
        <v>29</v>
      </c>
      <c r="M87" s="30">
        <v>45047</v>
      </c>
      <c r="N87" s="31">
        <f t="shared" si="9"/>
        <v>45124</v>
      </c>
      <c r="O87" s="30">
        <v>45138</v>
      </c>
      <c r="P87" s="32" t="s">
        <v>452</v>
      </c>
      <c r="Q87" s="12" t="s">
        <v>453</v>
      </c>
      <c r="R87" s="34"/>
    </row>
    <row r="88" spans="2:18" ht="33" customHeight="1">
      <c r="B88" s="55" t="s">
        <v>441</v>
      </c>
      <c r="C88" s="76" t="str">
        <f t="shared" ca="1" si="8"/>
        <v>受付中</v>
      </c>
      <c r="D88" s="21" t="s">
        <v>22</v>
      </c>
      <c r="E88" s="21"/>
      <c r="F88" s="21"/>
      <c r="G88" s="36" t="s">
        <v>447</v>
      </c>
      <c r="H88" s="27"/>
      <c r="I88" s="27" t="s">
        <v>460</v>
      </c>
      <c r="J88" s="28" t="s">
        <v>461</v>
      </c>
      <c r="K88" s="29" t="s">
        <v>29</v>
      </c>
      <c r="L88" s="29" t="s">
        <v>29</v>
      </c>
      <c r="M88" s="30">
        <v>45047</v>
      </c>
      <c r="N88" s="31">
        <f t="shared" si="9"/>
        <v>45124</v>
      </c>
      <c r="O88" s="30">
        <v>45138</v>
      </c>
      <c r="P88" s="32" t="s">
        <v>452</v>
      </c>
      <c r="Q88" s="12" t="s">
        <v>453</v>
      </c>
      <c r="R88" s="34"/>
    </row>
    <row r="89" spans="2:18" ht="28.5" customHeight="1">
      <c r="B89" s="55" t="s">
        <v>441</v>
      </c>
      <c r="C89" s="76" t="str">
        <f t="shared" ca="1" si="8"/>
        <v>受付中</v>
      </c>
      <c r="D89" s="21" t="s">
        <v>22</v>
      </c>
      <c r="E89" s="21"/>
      <c r="F89" s="21"/>
      <c r="G89" s="36" t="s">
        <v>447</v>
      </c>
      <c r="H89" s="27"/>
      <c r="I89" s="27" t="s">
        <v>462</v>
      </c>
      <c r="J89" s="28" t="s">
        <v>463</v>
      </c>
      <c r="K89" s="29" t="s">
        <v>29</v>
      </c>
      <c r="L89" s="29" t="s">
        <v>29</v>
      </c>
      <c r="M89" s="30">
        <v>45047</v>
      </c>
      <c r="N89" s="31">
        <f t="shared" si="9"/>
        <v>45124</v>
      </c>
      <c r="O89" s="30">
        <v>45138</v>
      </c>
      <c r="P89" s="32" t="s">
        <v>452</v>
      </c>
      <c r="Q89" s="12" t="s">
        <v>453</v>
      </c>
      <c r="R89" s="34"/>
    </row>
    <row r="90" spans="2:18" ht="150" customHeight="1">
      <c r="B90" s="55" t="s">
        <v>465</v>
      </c>
      <c r="C90" s="76" t="str">
        <f t="shared" ca="1" si="8"/>
        <v>受付中</v>
      </c>
      <c r="D90" s="21" t="s">
        <v>22</v>
      </c>
      <c r="E90" s="21" t="s">
        <v>22</v>
      </c>
      <c r="F90" s="21"/>
      <c r="G90" s="36" t="s">
        <v>466</v>
      </c>
      <c r="H90" s="27" t="s">
        <v>467</v>
      </c>
      <c r="I90" s="27" t="s">
        <v>468</v>
      </c>
      <c r="J90" s="28">
        <v>2000</v>
      </c>
      <c r="K90" s="29" t="s">
        <v>470</v>
      </c>
      <c r="L90" s="22" t="s">
        <v>471</v>
      </c>
      <c r="M90" s="30">
        <v>45078</v>
      </c>
      <c r="N90" s="31">
        <f t="shared" si="9"/>
        <v>45124</v>
      </c>
      <c r="O90" s="30">
        <v>45138</v>
      </c>
      <c r="P90" s="32" t="s">
        <v>469</v>
      </c>
      <c r="Q90" s="12" t="s">
        <v>496</v>
      </c>
      <c r="R90" s="34"/>
    </row>
    <row r="91" spans="2:18" ht="71.25" customHeight="1">
      <c r="B91" s="55" t="s">
        <v>472</v>
      </c>
      <c r="C91" s="76" t="str">
        <f t="shared" ca="1" si="8"/>
        <v>受付中</v>
      </c>
      <c r="D91" s="21"/>
      <c r="E91" s="21" t="s">
        <v>479</v>
      </c>
      <c r="F91" s="21"/>
      <c r="G91" s="36" t="s">
        <v>473</v>
      </c>
      <c r="H91" s="27" t="s">
        <v>474</v>
      </c>
      <c r="I91" s="27" t="s">
        <v>475</v>
      </c>
      <c r="J91" s="28">
        <v>10000</v>
      </c>
      <c r="K91" s="29" t="s">
        <v>476</v>
      </c>
      <c r="L91" s="22" t="s">
        <v>471</v>
      </c>
      <c r="M91" s="30">
        <v>45078</v>
      </c>
      <c r="N91" s="31">
        <f t="shared" si="9"/>
        <v>45124</v>
      </c>
      <c r="O91" s="30">
        <v>45138</v>
      </c>
      <c r="P91" s="32" t="s">
        <v>477</v>
      </c>
      <c r="Q91" s="12" t="s">
        <v>497</v>
      </c>
      <c r="R91" s="34" t="s">
        <v>478</v>
      </c>
    </row>
    <row r="92" spans="2:18" ht="154.5" customHeight="1">
      <c r="B92" s="55" t="s">
        <v>480</v>
      </c>
      <c r="C92" s="76" t="str">
        <f t="shared" ref="C92:C100" ca="1" si="10">IF($B$1&gt;O92, "終了", IF(O92 - $B$1 &lt;= 14, "要問合", "受付中"))</f>
        <v>受付中</v>
      </c>
      <c r="D92" s="21"/>
      <c r="E92" s="21" t="s">
        <v>22</v>
      </c>
      <c r="F92" s="21"/>
      <c r="G92" s="36" t="s">
        <v>481</v>
      </c>
      <c r="H92" s="27" t="s">
        <v>482</v>
      </c>
      <c r="I92" s="27" t="s">
        <v>483</v>
      </c>
      <c r="J92" s="28">
        <v>5000</v>
      </c>
      <c r="K92" s="29" t="s">
        <v>484</v>
      </c>
      <c r="L92" s="22" t="s">
        <v>484</v>
      </c>
      <c r="M92" s="30">
        <v>45078</v>
      </c>
      <c r="N92" s="31">
        <f t="shared" ref="N92:N100" si="11">O92-14</f>
        <v>45124</v>
      </c>
      <c r="O92" s="30">
        <v>45138</v>
      </c>
      <c r="P92" s="32" t="s">
        <v>485</v>
      </c>
      <c r="Q92" s="12" t="s">
        <v>498</v>
      </c>
      <c r="R92" s="34"/>
    </row>
    <row r="93" spans="2:18" ht="199.5" customHeight="1">
      <c r="B93" s="55" t="s">
        <v>495</v>
      </c>
      <c r="C93" s="76" t="str">
        <f t="shared" ca="1" si="10"/>
        <v>受付中</v>
      </c>
      <c r="D93" s="21"/>
      <c r="E93" s="21"/>
      <c r="F93" s="21" t="s">
        <v>492</v>
      </c>
      <c r="G93" s="36" t="s">
        <v>486</v>
      </c>
      <c r="H93" s="27" t="s">
        <v>487</v>
      </c>
      <c r="I93" s="27" t="s">
        <v>488</v>
      </c>
      <c r="J93" s="28" t="s">
        <v>489</v>
      </c>
      <c r="K93" s="29" t="s">
        <v>490</v>
      </c>
      <c r="L93" s="22" t="s">
        <v>29</v>
      </c>
      <c r="M93" s="30">
        <v>45108</v>
      </c>
      <c r="N93" s="31">
        <f t="shared" si="11"/>
        <v>45155</v>
      </c>
      <c r="O93" s="30">
        <v>45169</v>
      </c>
      <c r="P93" s="32" t="s">
        <v>491</v>
      </c>
      <c r="Q93" s="12" t="s">
        <v>499</v>
      </c>
      <c r="R93" s="34"/>
    </row>
    <row r="94" spans="2:18" ht="42.75" customHeight="1">
      <c r="B94" s="55" t="s">
        <v>495</v>
      </c>
      <c r="C94" s="76" t="str">
        <f t="shared" ca="1" si="10"/>
        <v>受付中</v>
      </c>
      <c r="D94" s="21"/>
      <c r="E94" s="21"/>
      <c r="F94" s="21" t="s">
        <v>22</v>
      </c>
      <c r="G94" s="36" t="s">
        <v>486</v>
      </c>
      <c r="H94" s="27" t="s">
        <v>487</v>
      </c>
      <c r="I94" s="27" t="s">
        <v>493</v>
      </c>
      <c r="J94" s="28">
        <v>1500</v>
      </c>
      <c r="K94" s="29" t="s">
        <v>494</v>
      </c>
      <c r="L94" s="22" t="s">
        <v>29</v>
      </c>
      <c r="M94" s="30">
        <v>45108</v>
      </c>
      <c r="N94" s="31">
        <f t="shared" si="11"/>
        <v>45155</v>
      </c>
      <c r="O94" s="30">
        <v>45169</v>
      </c>
      <c r="P94" s="32" t="s">
        <v>491</v>
      </c>
      <c r="Q94" s="12" t="s">
        <v>499</v>
      </c>
      <c r="R94" s="34"/>
    </row>
    <row r="95" spans="2:18" ht="195.75" customHeight="1">
      <c r="B95" s="55" t="s">
        <v>500</v>
      </c>
      <c r="C95" s="76" t="str">
        <f t="shared" ca="1" si="10"/>
        <v>受付中</v>
      </c>
      <c r="D95" s="21" t="s">
        <v>22</v>
      </c>
      <c r="E95" s="21" t="s">
        <v>22</v>
      </c>
      <c r="F95" s="21" t="s">
        <v>22</v>
      </c>
      <c r="G95" s="36" t="s">
        <v>208</v>
      </c>
      <c r="H95" s="27" t="s">
        <v>501</v>
      </c>
      <c r="I95" s="27" t="s">
        <v>502</v>
      </c>
      <c r="J95" s="28" t="s">
        <v>503</v>
      </c>
      <c r="K95" s="29" t="s">
        <v>29</v>
      </c>
      <c r="L95" s="22" t="s">
        <v>29</v>
      </c>
      <c r="M95" s="30"/>
      <c r="N95" s="31">
        <f t="shared" si="11"/>
        <v>45097</v>
      </c>
      <c r="O95" s="30">
        <v>45111</v>
      </c>
      <c r="P95" s="32" t="s">
        <v>504</v>
      </c>
      <c r="Q95" s="12" t="s">
        <v>505</v>
      </c>
      <c r="R95" s="34" t="s">
        <v>506</v>
      </c>
    </row>
    <row r="96" spans="2:18" ht="71.25" hidden="1" customHeight="1">
      <c r="B96" s="55"/>
      <c r="C96" s="76" t="str">
        <f t="shared" ca="1" si="10"/>
        <v>終了</v>
      </c>
      <c r="D96" s="21"/>
      <c r="E96" s="21"/>
      <c r="F96" s="21"/>
      <c r="G96" s="36"/>
      <c r="H96" s="27"/>
      <c r="I96" s="27"/>
      <c r="J96" s="28"/>
      <c r="K96" s="29"/>
      <c r="L96" s="22"/>
      <c r="M96" s="30"/>
      <c r="N96" s="31">
        <f t="shared" si="11"/>
        <v>-14</v>
      </c>
      <c r="O96" s="30"/>
      <c r="P96" s="32"/>
      <c r="Q96" s="12"/>
      <c r="R96" s="34"/>
    </row>
    <row r="97" spans="2:18" ht="71.25" hidden="1" customHeight="1">
      <c r="B97" s="55"/>
      <c r="C97" s="76" t="str">
        <f t="shared" ca="1" si="10"/>
        <v>終了</v>
      </c>
      <c r="D97" s="21"/>
      <c r="E97" s="21"/>
      <c r="F97" s="21"/>
      <c r="G97" s="36"/>
      <c r="H97" s="27"/>
      <c r="I97" s="27"/>
      <c r="J97" s="28"/>
      <c r="K97" s="29"/>
      <c r="L97" s="22"/>
      <c r="M97" s="30"/>
      <c r="N97" s="31">
        <f t="shared" si="11"/>
        <v>-14</v>
      </c>
      <c r="O97" s="30"/>
      <c r="P97" s="32"/>
      <c r="Q97" s="12"/>
      <c r="R97" s="34"/>
    </row>
    <row r="98" spans="2:18" ht="71.25" hidden="1" customHeight="1">
      <c r="B98" s="55"/>
      <c r="C98" s="76" t="str">
        <f t="shared" ca="1" si="10"/>
        <v>終了</v>
      </c>
      <c r="D98" s="21"/>
      <c r="E98" s="21"/>
      <c r="F98" s="21"/>
      <c r="G98" s="36"/>
      <c r="H98" s="27"/>
      <c r="I98" s="27"/>
      <c r="J98" s="28"/>
      <c r="K98" s="29"/>
      <c r="L98" s="22"/>
      <c r="M98" s="30"/>
      <c r="N98" s="31">
        <f t="shared" si="11"/>
        <v>-14</v>
      </c>
      <c r="O98" s="30"/>
      <c r="P98" s="32"/>
      <c r="Q98" s="12"/>
      <c r="R98" s="34"/>
    </row>
    <row r="99" spans="2:18" ht="71.25" hidden="1" customHeight="1">
      <c r="B99" s="55"/>
      <c r="C99" s="76" t="str">
        <f t="shared" ca="1" si="10"/>
        <v>終了</v>
      </c>
      <c r="D99" s="21"/>
      <c r="E99" s="21"/>
      <c r="F99" s="21"/>
      <c r="G99" s="36"/>
      <c r="H99" s="27"/>
      <c r="I99" s="27"/>
      <c r="J99" s="28"/>
      <c r="K99" s="29"/>
      <c r="L99" s="22"/>
      <c r="M99" s="30"/>
      <c r="N99" s="31">
        <f t="shared" si="11"/>
        <v>-14</v>
      </c>
      <c r="O99" s="30"/>
      <c r="P99" s="32"/>
      <c r="Q99" s="12"/>
      <c r="R99" s="34"/>
    </row>
    <row r="100" spans="2:18" ht="71.25" hidden="1" customHeight="1">
      <c r="B100" s="55"/>
      <c r="C100" s="76" t="str">
        <f t="shared" ca="1" si="10"/>
        <v>終了</v>
      </c>
      <c r="D100" s="21"/>
      <c r="E100" s="21"/>
      <c r="F100" s="21"/>
      <c r="G100" s="36"/>
      <c r="H100" s="27"/>
      <c r="I100" s="27"/>
      <c r="J100" s="28"/>
      <c r="K100" s="29"/>
      <c r="L100" s="22"/>
      <c r="M100" s="30"/>
      <c r="N100" s="31">
        <f t="shared" si="11"/>
        <v>-14</v>
      </c>
      <c r="O100" s="30"/>
      <c r="P100" s="32"/>
      <c r="Q100" s="12"/>
      <c r="R100" s="34"/>
    </row>
    <row r="1043721" spans="8:9">
      <c r="H1043721" s="8"/>
      <c r="I1043721" s="8"/>
    </row>
  </sheetData>
  <autoFilter ref="B9:R100" xr:uid="{FA5CC778-59CA-459F-9207-4D661810715B}">
    <filterColumn colId="1">
      <filters>
        <filter val="受付中"/>
      </filters>
    </filterColumn>
  </autoFilter>
  <mergeCells count="20">
    <mergeCell ref="B2:Q2"/>
    <mergeCell ref="Q3:R3"/>
    <mergeCell ref="C4:P4"/>
    <mergeCell ref="C5:P5"/>
    <mergeCell ref="C6:P6"/>
    <mergeCell ref="B8:B9"/>
    <mergeCell ref="C8:C9"/>
    <mergeCell ref="D8:F8"/>
    <mergeCell ref="G8:G9"/>
    <mergeCell ref="H8:H9"/>
    <mergeCell ref="R8:R9"/>
    <mergeCell ref="M8:M9"/>
    <mergeCell ref="N8:N9"/>
    <mergeCell ref="Q8:Q9"/>
    <mergeCell ref="C7:P7"/>
    <mergeCell ref="O8:O9"/>
    <mergeCell ref="P8:P9"/>
    <mergeCell ref="I8:I9"/>
    <mergeCell ref="J8:J9"/>
    <mergeCell ref="K8:L8"/>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 ref="Q58" r:id="rId44" xr:uid="{E7E1B358-C6F1-4483-970B-80C6C29510AD}"/>
    <hyperlink ref="Q59" r:id="rId45" xr:uid="{E4D46D66-DB3E-4046-A190-27D2AFDD8F8F}"/>
    <hyperlink ref="Q60" r:id="rId46" xr:uid="{276C39E1-E9DD-4CAC-A524-05C235AD20DA}"/>
    <hyperlink ref="Q61" r:id="rId47" xr:uid="{B77BF7D2-296E-42F7-9CC7-7D42B3A99A2C}"/>
    <hyperlink ref="Q62" r:id="rId48" xr:uid="{0F9EE244-EEA6-4ACD-8E4C-470E7ED41D0A}"/>
    <hyperlink ref="Q63" r:id="rId49" xr:uid="{34127321-9F32-4520-A9E5-AEDC34A932E2}"/>
    <hyperlink ref="Q64" r:id="rId50" xr:uid="{6C605304-6118-4723-BDEF-E3AD9E4BD696}"/>
    <hyperlink ref="Q65" r:id="rId51" xr:uid="{80B6E2D6-F82F-4CD0-9119-4580411920DE}"/>
    <hyperlink ref="Q66" r:id="rId52" xr:uid="{73FB3AC0-DFAF-4020-A9E3-AB8792CB1101}"/>
    <hyperlink ref="Q67" r:id="rId53" xr:uid="{68E73100-1D76-42F3-BFB2-FFD3EAEA59F5}"/>
    <hyperlink ref="Q68" r:id="rId54" xr:uid="{8928C046-CD4D-40EB-BB6C-8E9C30B3F5DA}"/>
    <hyperlink ref="Q69" r:id="rId55" xr:uid="{10861C00-1AE1-4FD1-B366-66DED7055779}"/>
    <hyperlink ref="Q70" r:id="rId56" xr:uid="{D011F698-D096-4789-93CE-E2B6E41654DE}"/>
    <hyperlink ref="Q71" r:id="rId57" xr:uid="{68E7C04D-DAB9-4F0F-9DBF-C1489BB783C2}"/>
    <hyperlink ref="Q72" r:id="rId58" xr:uid="{97288AFF-5A25-4121-8C94-73921BF02AF3}"/>
    <hyperlink ref="Q73" r:id="rId59" xr:uid="{4A62F674-358E-486D-8C02-89797884B5A7}"/>
    <hyperlink ref="Q74" r:id="rId60" xr:uid="{57E25484-D6F4-40EE-B89A-ECD750CEBF20}"/>
    <hyperlink ref="Q75" r:id="rId61" xr:uid="{E8364C67-BA4F-4DAA-8C2C-05A53FFA20E8}"/>
    <hyperlink ref="Q76" r:id="rId62" xr:uid="{B4F42E4E-6192-413D-AE31-DBA637D66386}"/>
    <hyperlink ref="Q77" r:id="rId63" xr:uid="{B15C00E0-37D4-4C82-9601-D56FA04BBD51}"/>
    <hyperlink ref="Q78" r:id="rId64" xr:uid="{90BEDD37-5F38-459D-A35A-8FAAB3946D3D}"/>
    <hyperlink ref="Q79" r:id="rId65" xr:uid="{AD940D58-DA8E-447D-805E-C3B0671080E3}"/>
    <hyperlink ref="Q80" r:id="rId66" xr:uid="{CD0EC027-494B-4F10-AA1B-7F9DBCEF01CC}"/>
    <hyperlink ref="Q81" r:id="rId67" xr:uid="{DB94B0CD-4A90-425C-81DE-AF28E377FB9F}"/>
    <hyperlink ref="Q82" r:id="rId68" xr:uid="{46100512-1B05-44D4-AF95-420196D53318}"/>
    <hyperlink ref="Q83" r:id="rId69" xr:uid="{2302750F-BD48-4ABB-908C-877FE29D5FAC}"/>
    <hyperlink ref="Q84" r:id="rId70" xr:uid="{2D71E43C-3981-4E34-B856-56F0E4BC483D}"/>
    <hyperlink ref="Q85" r:id="rId71" xr:uid="{0DD271E2-B5CF-4750-A97A-2667446DA5D8}"/>
    <hyperlink ref="Q86" r:id="rId72" xr:uid="{877D8FC0-0678-4DCA-A40A-6511A3603C06}"/>
    <hyperlink ref="Q87" r:id="rId73" xr:uid="{538BDC3B-5576-448E-AB91-B3C933CBD5FC}"/>
    <hyperlink ref="Q88" r:id="rId74" xr:uid="{498AC2F4-B356-471F-912E-7A6015B27B36}"/>
    <hyperlink ref="Q89" r:id="rId75" xr:uid="{02B36D86-F740-40BB-9B73-4E5EA35EF797}"/>
    <hyperlink ref="Q90" r:id="rId76" xr:uid="{297D8FBA-33A1-446A-8502-5F03FD33C4C7}"/>
    <hyperlink ref="Q91" r:id="rId77" location="anc01" xr:uid="{C35D9EAA-D18E-4A07-9969-715041EC1F91}"/>
    <hyperlink ref="Q92" r:id="rId78" xr:uid="{CE583C90-F99C-4A3A-89EF-813EB4605705}"/>
    <hyperlink ref="Q93" r:id="rId79" xr:uid="{C0B0511D-D3A1-4306-AB93-2A0C5F54BFAB}"/>
    <hyperlink ref="Q94" r:id="rId80" xr:uid="{BDC850CE-64C7-4A4A-BBDB-8CA68AF461A3}"/>
    <hyperlink ref="Q95" r:id="rId81" xr:uid="{BBB3C730-228F-46F4-822B-F3EA0A9FAE12}"/>
  </hyperlinks>
  <printOptions horizontalCentered="1"/>
  <pageMargins left="0.59055118110236227" right="0.59055118110236227" top="0.59055118110236227" bottom="0.39370078740157483" header="0.31496062992125984" footer="0.31496062992125984"/>
  <pageSetup paperSize="9" scale="49" fitToHeight="0" orientation="landscape" r:id="rId82"/>
  <headerFooter>
    <oddFooter>&amp;C&amp;P</oddFooter>
  </headerFooter>
  <legacyDrawing r:id="rId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2023年度募集一覧 </vt:lpstr>
      <vt:lpstr>'2023年度募集一覧 '!Print_Area</vt:lpstr>
      <vt:lpstr>'2023年度募集一覧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2023-05-26T04:08:02Z</cp:lastPrinted>
  <dcterms:created xsi:type="dcterms:W3CDTF">2018-11-09T00:57:24Z</dcterms:created>
  <dcterms:modified xsi:type="dcterms:W3CDTF">2023-05-29T07:38:07Z</dcterms:modified>
</cp:coreProperties>
</file>