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EDBB3F3D-1000-434A-9F95-DA6EBAC2B24B}"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'!$B$9:$R$175</definedName>
    <definedName name="_xlnm.Print_Area" localSheetId="0">'2023年度募集一覧 '!$B$152:$R$164</definedName>
    <definedName name="_xlnm.Print_Titles" localSheetId="0">'2023年度募集一覧 '!$2:$9</definedName>
  </definedNames>
  <calcPr calcId="191029"/>
</workbook>
</file>

<file path=xl/calcChain.xml><?xml version="1.0" encoding="utf-8"?>
<calcChain xmlns="http://schemas.openxmlformats.org/spreadsheetml/2006/main">
  <c r="N175" i="11" l="1"/>
  <c r="N174" i="11"/>
  <c r="N173" i="11"/>
  <c r="N172" i="11"/>
  <c r="N171" i="11"/>
  <c r="N170" i="11"/>
  <c r="N169" i="11"/>
  <c r="N168" i="11"/>
  <c r="N167" i="11"/>
  <c r="N166"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152" i="11" l="1"/>
  <c r="C173" i="11"/>
  <c r="C175" i="11"/>
  <c r="C171" i="11"/>
  <c r="C169" i="11"/>
  <c r="C167" i="11"/>
  <c r="C165" i="11"/>
  <c r="C163" i="11"/>
  <c r="C161" i="11"/>
  <c r="C170" i="11"/>
  <c r="C168" i="11"/>
  <c r="C166" i="11"/>
  <c r="C164" i="11"/>
  <c r="C162" i="11"/>
  <c r="C174" i="11"/>
  <c r="C172"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<sst xmlns="http://schemas.openxmlformats.org/spreadsheetml/2006/main" count="1595" uniqueCount="908">
  <si>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</si>
  <si>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</si>
  <si>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</si>
  <si>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</si>
  <si>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</si>
  <si>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</si>
  <si>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</si>
  <si>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</si>
  <si>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</si>
  <si>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</si>
  <si>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</si>
  <si>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</si>
  <si>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</si>
  <si>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</si>
  <si>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</si>
  <si>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</si>
  <si>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</si>
  <si>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</si>
  <si>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</si>
  <si>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</si>
  <si>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</si>
  <si>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</si>
  <si>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</si>
  <si>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</si>
  <si>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</si>
  <si>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</si>
  <si>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</si>
  <si>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</si>
  <si>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</si>
  <si>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</si>
  <si>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</si>
  <si>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</si>
  <si>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</si>
  <si>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</si>
  <si>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</si>
  <si>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</si>
  <si>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</si>
  <si>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</si>
  <si>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</si>
  <si>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</si>
  <si>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</si>
  <si>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</si>
  <si>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</si>
  <si>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</si>
  <si>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</si>
  <si>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</si>
  <si>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</si>
  <si>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</si>
  <si>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</si>
  <si>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</si>
  <si>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</si>
  <si>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</si>
  <si>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</si>
  <si>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</si>
  <si>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</si>
  <si>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</si>
  <si>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</si>
  <si>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</si>
  <si>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</si>
  <si>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</si>
  <si>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</si>
  <si>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</si>
  <si>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</si>
  <si>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</si>
  <si>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</si>
  <si>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</si>
  <si>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</si>
  <si>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</si>
  <si>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</si>
  <si>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</si>
  <si>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</si>
  <si>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</si>
  <si>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</si>
  <si>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</si>
  <si>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</si>
  <si>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</si>
  <si>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</si>
  <si>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</si>
  <si>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</si>
  <si>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</si>
  <si>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</si>
  <si>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</si>
  <si>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</si>
  <si>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</si>
  <si>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</si>
  <si>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</si>
  <si>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</si>
  <si>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</si>
  <si>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</si>
  <si>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</si>
  <si>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</si>
  <si>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</si>
  <si>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</si>
  <si>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</si>
  <si>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</si>
  <si>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</si>
  <si>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</si>
  <si>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</si>
  <si>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</si>
  <si>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</si>
  <si>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</si>
  <si>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</si>
  <si>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</si>
  <si>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</si>
  <si>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</si>
  <si>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</si>
  <si>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</si>
  <si>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</si>
  <si>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</si>
  <si>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</si>
  <si>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</si>
  <si>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</si>
  <si>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</si>
  <si>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</si>
  <si>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</si>
  <si>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</si>
  <si>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</si>
  <si>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</si>
  <si>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</si>
  <si>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</si>
  <si>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</si>
  <si>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</si>
  <si>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</si>
  <si>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</si>
  <si>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</si>
  <si>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</si>
  <si>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</si>
  <si>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</si>
  <si>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</si>
  <si>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</si>
  <si>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</si>
  <si>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</si>
  <si>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</si>
  <si>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</si>
  <si>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</si>
  <si>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</si>
  <si>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</si>
  <si>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</si>
  <si>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</si>
  <si>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</si>
  <si>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</si>
  <si>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</si>
  <si>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</si>
  <si>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</si>
  <si>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</si>
  <si>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</si>
  <si>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</si>
  <si>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</si>
  <si>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</si>
  <si>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</si>
  <si>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</si>
  <si>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</si>
  <si>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</si>
  <si>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</si>
  <si>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</si>
  <si>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</si>
  <si>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</si>
  <si>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</si>
  <si>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</si>
  <si>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</si>
  <si>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</si>
  <si>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</si>
  <si>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</si>
  <si>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</si>
  <si>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</si>
  <si>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</si>
  <si>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</si>
  <si>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</si>
  <si>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</si>
  <si>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</si>
  <si>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</si>
  <si>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</si>
  <si>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</si>
  <si>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</si>
  <si>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</si>
  <si>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</si>
  <si>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</si>
  <si>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</si>
  <si>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</si>
  <si>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</si>
  <si>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</si>
  <si>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</si>
  <si>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</si>
  <si>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</si>
  <si>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</si>
  <si>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</si>
  <si>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</si>
  <si>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</si>
  <si>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</si>
  <si>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</si>
  <si>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</si>
  <si>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</si>
  <si>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</si>
  <si>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</si>
  <si>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</si>
  <si>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</si>
  <si>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</si>
  <si>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</si>
  <si>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</si>
  <si>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</si>
  <si>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</si>
  <si>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</si>
  <si>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</si>
  <si>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</si>
  <si>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</si>
  <si>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</si>
  <si>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</si>
  <si>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</si>
  <si>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</si>
  <si>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</si>
  <si>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</si>
  <si>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</si>
  <si>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</si>
  <si>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</si>
  <si>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</si>
  <si>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</si>
  <si>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</si>
  <si>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</si>
  <si>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</si>
  <si>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</si>
  <si>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</si>
  <si>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</si>
  <si>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</si>
  <si>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</si>
  <si>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</si>
  <si>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</si>
  <si>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</si>
  <si>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</si>
  <si>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</si>
  <si>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</si>
  <si>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</si>
  <si>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</si>
  <si>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</si>
  <si>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</si>
  <si>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</si>
  <si>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</si>
  <si>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</si>
  <si>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</si>
  <si>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</si>
  <si>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</si>
  <si>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</si>
  <si>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</si>
  <si>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</si>
  <si>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</si>
  <si>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</si>
  <si>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</si>
  <si>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</si>
  <si>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</si>
  <si>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</si>
  <si>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</si>
  <si>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</si>
  <si>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</si>
  <si>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</si>
  <si>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</si>
  <si>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</si>
  <si>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</si>
  <si>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</si>
  <si>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</si>
  <si>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</si>
  <si>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</si>
  <si>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</si>
  <si>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</si>
  <si>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</si>
  <si>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</si>
  <si>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</si>
  <si>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</si>
  <si>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</si>
  <si>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</si>
  <si>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</si>
  <si>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</si>
  <si>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</si>
  <si>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</si>
  <si>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</si>
  <si>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</si>
  <si>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</si>
  <si>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</si>
  <si>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</si>
  <si>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</si>
  <si>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</si>
  <si>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</si>
  <si>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</si>
  <si>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</si>
  <si>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</si>
  <si>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</si>
  <si>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</si>
  <si>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</si>
  <si>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</si>
  <si>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</si>
  <si>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</si>
  <si>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</si>
  <si>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</si>
  <si>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</si>
  <si>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</si>
  <si>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</si>
  <si>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</si>
  <si>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</si>
  <si>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</si>
  <si>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</si>
  <si>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</si>
  <si>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</si>
  <si>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</si>
  <si>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</si>
  <si>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</si>
  <si>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</si>
  <si>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</si>
  <si>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</si>
  <si>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</si>
  <si>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</si>
  <si>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</si>
  <si>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</si>
  <si>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</si>
  <si>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</si>
  <si>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</si>
  <si>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</si>
  <si>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</si>
  <si>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</si>
  <si>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</si>
  <si>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</si>
  <si>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</si>
  <si>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</si>
  <si>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</si>
  <si>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</si>
  <si>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</si>
  <si>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</si>
  <si>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</si>
  <si>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</si>
  <si>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</si>
  <si>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</si>
  <si>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</si>
  <si>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</si>
  <si>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</si>
  <si>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</si>
  <si>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</si>
  <si>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</si>
  <si>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</si>
  <si>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</si>
  <si>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</si>
  <si>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</si>
  <si>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</si>
  <si>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</si>
  <si>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</si>
  <si>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</si>
  <si>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</si>
  <si>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</si>
  <si>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</si>
  <si>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</si>
  <si>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</si>
  <si>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</si>
  <si>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</si>
  <si>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</si>
  <si>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</si>
  <si>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</si>
  <si>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</si>
  <si>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</si>
  <si>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</si>
  <si>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</si>
  <si>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</si>
  <si>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</si>
  <si>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</si>
  <si>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</si>
  <si>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</si>
  <si>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</si>
  <si>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</si>
  <si>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</si>
  <si>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</si>
  <si>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</si>
  <si>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</si>
  <si>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</si>
  <si>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</si>
  <si>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</si>
  <si>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</si>
  <si>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</si>
  <si>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</si>
  <si>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</si>
  <si>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</si>
  <si>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</si>
  <si>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</si>
  <si>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</si>
  <si>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</si>
  <si>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</si>
  <si>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</si>
  <si>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</si>
  <si>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</si>
  <si>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</si>
  <si>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</si>
  <si>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</si>
  <si>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</si>
  <si>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</si>
  <si>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</si>
  <si>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</si>
  <si>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</si>
  <si>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</si>
  <si>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</si>
  <si>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</si>
  <si>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</si>
  <si>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</si>
  <si>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</si>
  <si>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</si>
  <si>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</si>
  <si>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</si>
  <si>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</si>
  <si>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</si>
  <si>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</si>
  <si>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</si>
  <si>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</si>
  <si>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</si>
  <si>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</si>
  <si>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</si>
  <si>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</si>
  <si>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</si>
  <si>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</si>
  <si>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</si>
  <si>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</si>
  <si>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</si>
  <si>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</si>
  <si>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</si>
  <si>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</si>
  <si>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</si>
  <si>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</si>
  <si>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</si>
  <si>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</si>
  <si>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</si>
  <si>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</si>
  <si>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</si>
  <si>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</si>
  <si>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</si>
  <si>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</si>
  <si>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</si>
  <si>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</si>
  <si>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</si>
  <si>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</si>
  <si>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</si>
  <si>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</si>
  <si>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</si>
  <si>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</si>
  <si>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</si>
  <si>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</si>
  <si>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</si>
  <si>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</si>
  <si>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</si>
  <si>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</si>
  <si>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</si>
  <si>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</si>
  <si>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</si>
  <si>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</si>
  <si>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</si>
  <si>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</si>
  <si>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</si>
  <si>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</si>
  <si>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</si>
  <si>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</si>
  <si>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</si>
  <si>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</si>
  <si>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</si>
  <si>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</si>
  <si>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</si>
  <si>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</si>
  <si>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</si>
  <si>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</si>
  <si>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</si>
  <si>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</si>
  <si>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</si>
  <si>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</si>
  <si>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</si>
  <si>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</si>
  <si>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</si>
  <si>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</si>
  <si>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</si>
  <si>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</si>
  <si>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</si>
  <si>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</si>
  <si>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</si>
  <si>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</si>
  <si>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</si>
  <si>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</si>
  <si>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</si>
  <si>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</si>
  <si>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</si>
  <si>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</si>
  <si>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</si>
  <si>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</si>
  <si>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</si>
  <si>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</si>
  <si>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</si>
  <si>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</si>
  <si>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</si>
  <si>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</si>
  <si>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</si>
  <si>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</si>
  <si>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</si>
  <si>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</si>
  <si>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</si>
  <si>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</si>
  <si>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</si>
  <si>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</si>
  <si>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</si>
  <si>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</si>
  <si>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</si>
  <si>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</si>
  <si>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</si>
  <si>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</si>
  <si>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</si>
  <si>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</si>
  <si>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</si>
  <si>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</si>
  <si>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</si>
  <si>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</si>
  <si>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</si>
  <si>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</si>
  <si>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</si>
  <si>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</si>
  <si>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</si>
  <si>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</si>
  <si>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</si>
  <si>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</si>
  <si>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</si>
  <si>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</si>
  <si>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</si>
  <si>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</si>
  <si>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</si>
  <si>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</si>
  <si>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</si>
  <si>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</si>
  <si>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</si>
  <si>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</si>
  <si>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</si>
  <si>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</si>
  <si>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</si>
  <si>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</si>
  <si>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</si>
  <si>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</si>
  <si>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</si>
  <si>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</si>
  <si>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</si>
  <si>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</si>
  <si>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</si>
  <si>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</si>
  <si>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</si>
  <si>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</si>
  <si>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</si>
  <si>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</si>
  <si>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</si>
  <si>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</si>
  <si>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</si>
  <si>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</si>
  <si>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</si>
  <si>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</si>
  <si>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</si>
  <si>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</si>
  <si>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</si>
  <si>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</si>
  <si>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</si>
  <si>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</si>
  <si>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</si>
  <si>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</si>
  <si>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</si>
  <si>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</si>
  <si>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</si>
  <si>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</si>
  <si>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</si>
  <si>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</si>
  <si>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</si>
  <si>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</si>
  <si>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</si>
  <si>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</si>
  <si>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</si>
  <si>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</si>
  <si>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</si>
  <si>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</si>
  <si>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</si>
  <si>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</si>
  <si>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</si>
  <si>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</si>
  <si>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</si>
  <si>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</si>
  <si>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</si>
  <si>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</si>
  <si>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</si>
  <si>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</si>
  <si>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</si>
  <si>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</si>
  <si>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</si>
  <si>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</si>
  <si>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</si>
  <si>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</si>
  <si>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</si>
  <si>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</si>
  <si>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</si>
  <si>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</si>
  <si>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</si>
  <si>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</si>
  <si>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</si>
  <si>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</si>
  <si>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</si>
  <si>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</si>
  <si>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</si>
  <si>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</si>
  <si>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</si>
  <si>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</si>
  <si>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</si>
  <si>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</si>
  <si>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</si>
  <si>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</si>
  <si>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</si>
  <si>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</si>
  <si>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</si>
  <si>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</si>
  <si>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</si>
  <si>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</si>
  <si>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</si>
  <si>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</si>
  <si>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</si>
  <si>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</si>
  <si>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</si>
  <si>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</si>
  <si>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</si>
  <si>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</si>
  <si>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</si>
  <si>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</si>
  <si>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</si>
  <si>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</si>
  <si>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</si>
  <si>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</si>
  <si>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</si>
  <si>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</si>
  <si>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</si>
  <si>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</si>
  <si>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</si>
  <si>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</si>
  <si>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</si>
  <si>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</si>
  <si>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</si>
  <si>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</si>
  <si>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</si>
  <si>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</si>
  <si>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</si>
  <si>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</si>
  <si>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</si>
  <si>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</si>
  <si>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</si>
  <si>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</si>
  <si>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</si>
  <si>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</si>
  <si>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</si>
  <si>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</si>
  <si>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</si>
  <si>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</si>
  <si>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</si>
  <si>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</si>
  <si>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</si>
  <si>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</si>
  <si>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</si>
  <si>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</si>
  <si>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</si>
  <si>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</si>
  <si>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</si>
  <si>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</si>
  <si>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</si>
  <si>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</si>
  <si>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</si>
  <si>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</si>
  <si>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</si>
  <si>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</si>
  <si>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</si>
  <si>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</si>
  <si>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</si>
  <si>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</si>
  <si>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</si>
  <si>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</si>
  <si>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</si>
  <si>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</si>
  <si>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</si>
  <si>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</si>
  <si>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</si>
  <si>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</si>
  <si>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</si>
  <si>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</si>
  <si>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</si>
  <si>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</si>
  <si>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</si>
  <si>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</si>
  <si>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</si>
  <si>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</si>
  <si>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</si>
  <si>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</si>
  <si>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</si>
  <si>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</si>
  <si>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</si>
  <si>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</si>
  <si>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</si>
  <si>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</si>
  <si>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</si>
  <si>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</si>
  <si>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</si>
  <si>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</si>
  <si>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</si>
  <si>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</si>
  <si>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</si>
  <si>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</si>
  <si>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</si>
  <si>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</si>
  <si>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</si>
  <si>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</si>
  <si>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</si>
  <si>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</si>
  <si>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</si>
  <si>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</si>
  <si>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</si>
  <si>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</si>
  <si>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</si>
  <si>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</si>
  <si>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</si>
  <si>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</si>
  <si>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</si>
  <si>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</si>
  <si>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</si>
  <si>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</si>
  <si>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</si>
  <si>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</si>
  <si>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</si>
  <si>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</si>
  <si>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</si>
  <si>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</si>
  <si>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</si>
  <si>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</si>
  <si>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</si>
  <si>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</si>
  <si>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</si>
  <si>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</si>
  <si>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</si>
  <si>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</si>
  <si>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</si>
  <si>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</si>
  <si>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</si>
  <si>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</si>
  <si>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</si>
  <si>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</si>
  <si>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</si>
  <si>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</si>
  <si>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</si>
  <si>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</si>
  <si>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</si>
  <si>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</si>
  <si>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</si>
  <si>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</si>
  <si>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</si>
  <si>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</si>
  <si>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</si>
  <si>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</si>
  <si>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</si>
  <si>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</si>
  <si>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</si>
  <si>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</si>
  <si>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</si>
  <si>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</si>
  <si>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</si>
  <si>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</si>
  <si>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</si>
  <si>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</si>
  <si>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</si>
  <si>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</si>
  <si>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</si>
  <si>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</si>
  <si>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</si>
  <si>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</si>
  <si>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</si>
  <si>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</si>
  <si>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</si>
  <si>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</si>
  <si>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</si>
  <si>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</si>
  <si>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</si>
  <si>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</si>
  <si>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</si>
  <si>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</si>
  <si>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</si>
  <si>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</si>
  <si>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</si>
  <si>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</si>
  <si>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</si>
  <si>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</si>
  <si>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</si>
  <si>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</si>
  <si>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</si>
  <si>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</si>
  <si>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</si>
  <si>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</si>
  <si>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</si>
  <si>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</si>
  <si>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</si>
  <si>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</si>
  <si>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</si>
  <si>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</si>
  <si>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</si>
  <si>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</si>
  <si>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</si>
  <si>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</si>
  <si>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</si>
  <si>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</si>
  <si>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</si>
  <si>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</si>
  <si>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</si>
  <si>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</si>
  <si>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</si>
  <si>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</si>
  <si>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</si>
  <si>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</si>
  <si>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</si>
  <si>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</si>
  <si>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</si>
  <si>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</si>
  <si>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</si>
  <si>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</si>
  <si>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</si>
  <si>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</si>
  <si>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</si>
  <si>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</si>
  <si>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</si>
  <si>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</si>
  <si>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</si>
  <si>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</si>
  <si>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</si>
  <si>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</si>
  <si>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</si>
  <si>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</si>
  <si>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</si>
  <si>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</si>
  <si>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</si>
  <si>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</si>
  <si>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</si>
  <si>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</si>
  <si>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</si>
  <si>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</si>
  <si>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</si>
  <si>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</si>
  <si>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</si>
  <si>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</si>
  <si>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</si>
  <si>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</si>
  <si>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</si>
  <si>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</si>
  <si>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</si>
  <si>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</si>
  <si>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</si>
  <si>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2,000(1年）
3,000(2年）</t>
    <rPh sb="7" eb="8">
      <t>ネン</t>
    </rPh>
    <rPh sb="17" eb="18">
      <t>ネン</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</si>
  <si>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</si>
  <si>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</si>
  <si>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</si>
  <si>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</si>
  <si>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</si>
  <si>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</si>
  <si>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</si>
  <si>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</si>
  <si>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</si>
  <si>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</si>
  <si>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</si>
  <si>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</si>
  <si>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</si>
  <si>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</si>
  <si>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</si>
  <si>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</si>
  <si>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</si>
  <si>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</si>
  <si>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</si>
  <si>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</si>
  <si>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</si>
  <si>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</si>
  <si>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</si>
  <si>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</si>
  <si>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</si>
  <si>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</si>
  <si>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</si>
  <si>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</si>
  <si>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</si>
  <si>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</si>
  <si>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</si>
  <si>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</si>
  <si>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</si>
  <si>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</si>
  <si>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</si>
  <si>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</si>
  <si>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</si>
  <si>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</si>
  <si>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</si>
  <si>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</si>
  <si>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</si>
  <si>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</si>
  <si>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</si>
  <si>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</si>
  <si>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</si>
  <si>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</si>
  <si>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</si>
  <si>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</si>
  <si>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</si>
  <si>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</si>
  <si>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 xml:space="preserve">(1)個人：500
(2)200
(3)200
(4)100
</t>
    <rPh sb="3" eb="5">
      <t>コジン</t>
    </rPh>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</si>
  <si>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</si>
  <si>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</si>
  <si>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</si>
  <si>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</si>
  <si>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</si>
  <si>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研究：500または1,000
国際会議：500</t>
    <rPh sb="0" eb="2">
      <t>ケンキュウ</t>
    </rPh>
    <rPh sb="15" eb="17">
      <t>コクサイ</t>
    </rPh>
    <rPh sb="17" eb="19">
      <t>カイギ</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</si>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</sst>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aito-f.or.jp/jp/joseikn/jo_index.php?data=about" TargetMode="External"/><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47" Type="http://schemas.openxmlformats.org/officeDocument/2006/relationships/hyperlink" Target="http://www.yasuda-mf.or.jp/josei_oubo.html" TargetMode="External"/><Relationship Id="rId63" Type="http://schemas.openxmlformats.org/officeDocument/2006/relationships/hyperlink" Target="https://www.shokuken.or.jp/subsidize/" TargetMode="External"/><Relationship Id="rId68" Type="http://schemas.openxmlformats.org/officeDocument/2006/relationships/hyperlink" Target="https://www.ono-pharma.com/ja/zaidan" TargetMode="External"/><Relationship Id="rId84" Type="http://schemas.openxmlformats.org/officeDocument/2006/relationships/hyperlink" Target="https://www.nakatani-foundation.jp/"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38" Type="http://schemas.openxmlformats.org/officeDocument/2006/relationships/hyperlink" Target="https://www.yanmar.com/jp/shigenjunkan/application/guidelines.html" TargetMode="External"/><Relationship Id="rId16" Type="http://schemas.openxmlformats.org/officeDocument/2006/relationships/hyperlink" Target="https://www.inoue-zaidan.or.jp/" TargetMode="External"/><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53" Type="http://schemas.openxmlformats.org/officeDocument/2006/relationships/hyperlink" Target="https://c-finds.com/business/grant/" TargetMode="External"/><Relationship Id="rId58" Type="http://schemas.openxmlformats.org/officeDocument/2006/relationships/hyperlink" Target="http://www.ati.or.jp/" TargetMode="External"/><Relationship Id="rId74" Type="http://schemas.openxmlformats.org/officeDocument/2006/relationships/hyperlink" Target="https://www.amada-f.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28" Type="http://schemas.openxmlformats.org/officeDocument/2006/relationships/hyperlink" Target="https://www.pu-zaidan.jp/guide.html" TargetMode="External"/><Relationship Id="rId144" Type="http://schemas.openxmlformats.org/officeDocument/2006/relationships/hyperlink" Target="https://www.shorai-foundation.or.jp/application/"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0" Type="http://schemas.openxmlformats.org/officeDocument/2006/relationships/hyperlink" Target="https://www.inamori-f.or.jp/inamori_grants" TargetMode="External"/><Relationship Id="rId95" Type="http://schemas.openxmlformats.org/officeDocument/2006/relationships/hyperlink" Target="http://www.nakajimafound.or.jp/koubo.html"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18" Type="http://schemas.openxmlformats.org/officeDocument/2006/relationships/hyperlink" Target="http&#65306;/yakuriki.umin.jp/" TargetMode="External"/><Relationship Id="rId134" Type="http://schemas.openxmlformats.org/officeDocument/2006/relationships/hyperlink" Target="https://www.iwatani-foundation.or.jp/grants/" TargetMode="External"/><Relationship Id="rId139" Type="http://schemas.openxmlformats.org/officeDocument/2006/relationships/hyperlink" Target="https://www.jsnfs.or.jp/job_grant/grant_20220831.html"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25" Type="http://schemas.openxmlformats.org/officeDocument/2006/relationships/hyperlink" Target="https://www.naito-f.or.jp/jp/joseikn/jo_index.php?data=about"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46" Type="http://schemas.openxmlformats.org/officeDocument/2006/relationships/hyperlink" Target="https://jiarf.org/wp/" TargetMode="External"/><Relationship Id="rId59" Type="http://schemas.openxmlformats.org/officeDocument/2006/relationships/hyperlink" Target="https://www.health-research.or.jp/" TargetMode="External"/><Relationship Id="rId67" Type="http://schemas.openxmlformats.org/officeDocument/2006/relationships/hyperlink" Target="https://carbon-recycling-fund.jp/" TargetMode="External"/><Relationship Id="rId103" Type="http://schemas.openxmlformats.org/officeDocument/2006/relationships/hyperlink" Target="https://www.rinyaku-fdn.or.jp/jigyou/" TargetMode="External"/><Relationship Id="rId108" Type="http://schemas.openxmlformats.org/officeDocument/2006/relationships/hyperlink" Target="https://www.af-info.or.jp/research/apply.html" TargetMode="External"/><Relationship Id="rId116" Type="http://schemas.openxmlformats.org/officeDocument/2006/relationships/hyperlink" Target="https://www.power-academy.jp/info/2023/003759.html" TargetMode="External"/><Relationship Id="rId124" Type="http://schemas.openxmlformats.org/officeDocument/2006/relationships/hyperlink" Target="https://www.japanprize.jp/subsidy_yoko.html" TargetMode="External"/><Relationship Id="rId129" Type="http://schemas.openxmlformats.org/officeDocument/2006/relationships/hyperlink" Target="https://www.secomzaidan.jp/josei.html" TargetMode="External"/><Relationship Id="rId137" Type="http://schemas.openxmlformats.org/officeDocument/2006/relationships/hyperlink" Target="http://www.katazaidan.or.jp/application/apply_for_grant/application_study/"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54" Type="http://schemas.openxmlformats.org/officeDocument/2006/relationships/hyperlink" Target="https://c-finds.com/business/grant/" TargetMode="External"/><Relationship Id="rId62" Type="http://schemas.openxmlformats.org/officeDocument/2006/relationships/hyperlink" Target="http://salon-de-k.jp/grant/description"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40" Type="http://schemas.openxmlformats.org/officeDocument/2006/relationships/hyperlink" Target="https://www.yakusho.org/download/" TargetMode="External"/><Relationship Id="rId145" Type="http://schemas.openxmlformats.org/officeDocument/2006/relationships/hyperlink" Target="https://www.shorai-foundation.or.jp/application/" TargetMode="External"/><Relationship Id="rId153" Type="http://schemas.openxmlformats.org/officeDocument/2006/relationships/comments" Target="../comments1.xm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15" Type="http://schemas.openxmlformats.org/officeDocument/2006/relationships/hyperlink" Target="https://www.inoue-zaidan.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36" Type="http://schemas.openxmlformats.org/officeDocument/2006/relationships/hyperlink" Target="https://www.taf.or.jp/" TargetMode="External"/><Relationship Id="rId49" Type="http://schemas.openxmlformats.org/officeDocument/2006/relationships/hyperlink" Target="https://www.yuumi.or.jp/jyosei/"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127" Type="http://schemas.openxmlformats.org/officeDocument/2006/relationships/hyperlink" Target="http://www.fost.or.jp/guideline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44" Type="http://schemas.openxmlformats.org/officeDocument/2006/relationships/hyperlink" Target="https://www.tsuda.ac.jp/aboutus/umeko-award/index.html" TargetMode="External"/><Relationship Id="rId52" Type="http://schemas.openxmlformats.org/officeDocument/2006/relationships/hyperlink" Target="https://c-finds.com/business/grant/"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51" Type="http://schemas.openxmlformats.org/officeDocument/2006/relationships/printerSettings" Target="../printerSettings/printerSettings1.bin"/><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vmlDrawing" Target="../drawings/vmlDrawing1.vml"/><Relationship Id="rId19" Type="http://schemas.openxmlformats.org/officeDocument/2006/relationships/hyperlink" Target="http://melco-foundation.jp/"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3" Type="http://schemas.openxmlformats.org/officeDocument/2006/relationships/hyperlink" Target="https://www.msd.co.jp/about/responsibility/ime/jigy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4"/>
  <sheetViews>
    <sheetView tabSelected="1" topLeftCell="H162" zoomScaleNormal="100" zoomScaleSheetLayoutView="115" workbookViewId="0">
      <selection activeCell="I163" sqref="I163"/>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17.87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4.875" style="13" customWidth="1"/>
    <col min="18" max="18" width="27.5" style="2" customWidth="1"/>
  </cols>
  <sheetData>
    <row r="1" spans="2:18" hidden="1">
      <c r="B1" s="77">
        <f ca="1">TODAY()</f>
        <v>45119</v>
      </c>
      <c r="H1" s="2"/>
    </row>
    <row r="2" spans="2:18" ht="19.5">
      <c r="B2" s="99" t="s">
        <v>21</v>
      </c>
      <c r="C2" s="99"/>
      <c r="D2" s="99"/>
      <c r="E2" s="99"/>
      <c r="F2" s="99"/>
      <c r="G2" s="99"/>
      <c r="H2" s="99"/>
      <c r="I2" s="99"/>
      <c r="J2" s="99"/>
      <c r="K2" s="99"/>
      <c r="L2" s="99"/>
      <c r="M2" s="99"/>
      <c r="N2" s="99"/>
      <c r="O2" s="99"/>
      <c r="P2" s="99"/>
      <c r="Q2" s="99"/>
    </row>
    <row r="3" spans="2:18" ht="19.5">
      <c r="B3" s="6"/>
      <c r="C3" s="5"/>
      <c r="D3" s="5"/>
      <c r="E3" s="5"/>
      <c r="F3" s="5"/>
      <c r="G3" s="10"/>
      <c r="H3" s="5"/>
      <c r="I3" s="10"/>
      <c r="J3" s="6"/>
      <c r="K3" s="5"/>
      <c r="L3" s="5"/>
      <c r="M3" s="18"/>
      <c r="N3" s="18"/>
      <c r="O3" s="18"/>
      <c r="P3" s="16"/>
      <c r="Q3" s="100">
        <v>45120</v>
      </c>
      <c r="R3" s="100"/>
    </row>
    <row r="4" spans="2:18" ht="15.75" customHeight="1">
      <c r="B4" s="6"/>
      <c r="C4" s="89" t="s">
        <v>16</v>
      </c>
      <c r="D4" s="89"/>
      <c r="E4" s="89"/>
      <c r="F4" s="89"/>
      <c r="G4" s="89"/>
      <c r="H4" s="89"/>
      <c r="I4" s="89"/>
      <c r="J4" s="89"/>
      <c r="K4" s="89"/>
      <c r="L4" s="89"/>
      <c r="M4" s="89"/>
      <c r="N4" s="89"/>
      <c r="O4" s="89"/>
      <c r="P4" s="89"/>
    </row>
    <row r="5" spans="2:18" ht="15.75" customHeight="1">
      <c r="B5" s="6"/>
      <c r="C5" s="101" t="s">
        <v>19</v>
      </c>
      <c r="D5" s="101"/>
      <c r="E5" s="101"/>
      <c r="F5" s="101"/>
      <c r="G5" s="101"/>
      <c r="H5" s="101"/>
      <c r="I5" s="101"/>
      <c r="J5" s="101"/>
      <c r="K5" s="101"/>
      <c r="L5" s="101"/>
      <c r="M5" s="101"/>
      <c r="N5" s="101"/>
      <c r="O5" s="101"/>
      <c r="P5" s="101"/>
      <c r="Q5" s="14"/>
    </row>
    <row r="6" spans="2:18" ht="15.75" customHeight="1">
      <c r="B6" s="6"/>
      <c r="C6" s="89" t="s">
        <v>18</v>
      </c>
      <c r="D6" s="89"/>
      <c r="E6" s="89"/>
      <c r="F6" s="89"/>
      <c r="G6" s="89"/>
      <c r="H6" s="89"/>
      <c r="I6" s="89"/>
      <c r="J6" s="89"/>
      <c r="K6" s="89"/>
      <c r="L6" s="89"/>
      <c r="M6" s="89"/>
      <c r="N6" s="89"/>
      <c r="O6" s="89"/>
      <c r="P6" s="89"/>
      <c r="Q6" s="14"/>
    </row>
    <row r="7" spans="2:18" ht="15.75" customHeight="1">
      <c r="B7" s="6"/>
      <c r="C7" s="89" t="s">
        <v>17</v>
      </c>
      <c r="D7" s="89"/>
      <c r="E7" s="89"/>
      <c r="F7" s="89"/>
      <c r="G7" s="89"/>
      <c r="H7" s="89"/>
      <c r="I7" s="89"/>
      <c r="J7" s="89"/>
      <c r="K7" s="89"/>
      <c r="L7" s="89"/>
      <c r="M7" s="89"/>
      <c r="N7" s="89"/>
      <c r="O7" s="89"/>
      <c r="P7" s="89"/>
      <c r="Q7" s="14"/>
    </row>
    <row r="8" spans="2:18" ht="15.75">
      <c r="B8" s="96" t="s">
        <v>0</v>
      </c>
      <c r="C8" s="97" t="s">
        <v>11</v>
      </c>
      <c r="D8" s="98" t="s">
        <v>20</v>
      </c>
      <c r="E8" s="98"/>
      <c r="F8" s="98"/>
      <c r="G8" s="92" t="s">
        <v>1</v>
      </c>
      <c r="H8" s="92" t="s">
        <v>6</v>
      </c>
      <c r="I8" s="92" t="s">
        <v>24</v>
      </c>
      <c r="J8" s="92" t="s">
        <v>7</v>
      </c>
      <c r="K8" s="94" t="s">
        <v>2</v>
      </c>
      <c r="L8" s="95"/>
      <c r="M8" s="85" t="s">
        <v>12</v>
      </c>
      <c r="N8" s="85" t="s">
        <v>13</v>
      </c>
      <c r="O8" s="85" t="s">
        <v>14</v>
      </c>
      <c r="P8" s="90" t="s">
        <v>15</v>
      </c>
      <c r="Q8" s="87" t="s">
        <v>4</v>
      </c>
      <c r="R8" s="84" t="s">
        <v>5</v>
      </c>
    </row>
    <row r="9" spans="2:18" ht="184.5" customHeight="1">
      <c r="B9" s="96"/>
      <c r="C9" s="97"/>
      <c r="D9" s="3" t="s">
        <v>8</v>
      </c>
      <c r="E9" s="3" t="s">
        <v>9</v>
      </c>
      <c r="F9" s="3" t="s">
        <v>10</v>
      </c>
      <c r="G9" s="93"/>
      <c r="H9" s="93"/>
      <c r="I9" s="93"/>
      <c r="J9" s="93"/>
      <c r="K9" s="4" t="s">
        <v>25</v>
      </c>
      <c r="L9" s="9" t="s">
        <v>3</v>
      </c>
      <c r="M9" s="86"/>
      <c r="N9" s="86"/>
      <c r="O9" s="86"/>
      <c r="P9" s="91"/>
      <c r="Q9" s="88"/>
      <c r="R9" s="84"/>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hidden="1" customHeight="1">
      <c r="B12" s="35" t="s">
        <v>90</v>
      </c>
      <c r="C12" s="47" t="str">
        <f t="shared" ca="1" si="0"/>
        <v>終了</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hidden="1" customHeight="1">
      <c r="B16" s="35" t="s">
        <v>97</v>
      </c>
      <c r="C16" s="47" t="str">
        <f t="shared" ca="1" si="0"/>
        <v>終了</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hidden="1" customHeight="1">
      <c r="B17" s="35" t="s">
        <v>98</v>
      </c>
      <c r="C17" s="47" t="str">
        <f t="shared" ca="1" si="0"/>
        <v>終了</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hidden="1" customHeight="1">
      <c r="B21" s="35" t="s">
        <v>92</v>
      </c>
      <c r="C21" s="47" t="str">
        <f t="shared" ca="1" si="0"/>
        <v>終了</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hidden="1" customHeight="1">
      <c r="B22" s="35" t="s">
        <v>93</v>
      </c>
      <c r="C22" s="47" t="str">
        <f t="shared" ca="1" si="0"/>
        <v>終了</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hidden="1" customHeight="1">
      <c r="B23" s="35" t="s">
        <v>111</v>
      </c>
      <c r="C23" s="47" t="str">
        <f t="shared" ca="1" si="0"/>
        <v>終了</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hidden="1" customHeight="1">
      <c r="B24" s="55" t="s">
        <v>111</v>
      </c>
      <c r="C24" s="47" t="str">
        <f t="shared" ca="1" si="0"/>
        <v>終了</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customHeight="1">
      <c r="B26" s="55" t="s">
        <v>112</v>
      </c>
      <c r="C26" s="47" t="str">
        <f t="shared" ca="1" si="0"/>
        <v>受付中</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customHeight="1">
      <c r="B27" s="55" t="s">
        <v>123</v>
      </c>
      <c r="C27" s="47" t="str">
        <f t="shared" ca="1" si="0"/>
        <v>受付中</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hidden="1" customHeight="1">
      <c r="B28" s="55" t="s">
        <v>129</v>
      </c>
      <c r="C28" s="47" t="str">
        <f t="shared" ca="1" si="0"/>
        <v>終了</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customHeight="1">
      <c r="B29" s="55" t="s">
        <v>137</v>
      </c>
      <c r="C29" s="47" t="str">
        <f t="shared" ca="1" si="0"/>
        <v>受付中</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customHeight="1">
      <c r="B30" s="55" t="s">
        <v>145</v>
      </c>
      <c r="C30" s="75" t="str">
        <f t="shared" ca="1" si="0"/>
        <v>受付中</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hidden="1" customHeight="1">
      <c r="A31" s="7"/>
      <c r="B31" s="55" t="s">
        <v>150</v>
      </c>
      <c r="C31" s="47" t="str">
        <f t="shared" ca="1" si="0"/>
        <v>終了</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customHeight="1">
      <c r="B37" s="55" t="s">
        <v>167</v>
      </c>
      <c r="C37" s="47" t="str">
        <f t="shared" ca="1" si="0"/>
        <v>受付中</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customHeight="1">
      <c r="B38" s="55" t="s">
        <v>167</v>
      </c>
      <c r="C38" s="47" t="str">
        <f t="shared" ca="1" si="0"/>
        <v>受付中</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hidden="1" customHeight="1">
      <c r="B41" s="55" t="s">
        <v>193</v>
      </c>
      <c r="C41" s="47" t="str">
        <f t="shared" ca="1" si="0"/>
        <v>終了</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hidden="1" customHeight="1">
      <c r="B42" s="55" t="s">
        <v>203</v>
      </c>
      <c r="C42" s="47" t="str">
        <f t="shared" ca="1" si="0"/>
        <v>終了</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hidden="1" customHeight="1">
      <c r="B43" s="55" t="s">
        <v>207</v>
      </c>
      <c r="C43" s="47" t="str">
        <f t="shared" ca="1" si="0"/>
        <v>終了</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hidden="1" customHeight="1">
      <c r="A45" s="7"/>
      <c r="B45" s="55" t="s">
        <v>221</v>
      </c>
      <c r="C45" s="47" t="str">
        <f t="shared" ca="1" si="0"/>
        <v>終了</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hidden="1" customHeight="1">
      <c r="A46" s="7"/>
      <c r="B46" s="55" t="s">
        <v>228</v>
      </c>
      <c r="C46" s="47" t="str">
        <f t="shared" ca="1" si="0"/>
        <v>終了</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hidden="1" customHeight="1">
      <c r="A47" s="7"/>
      <c r="B47" s="55" t="s">
        <v>234</v>
      </c>
      <c r="C47" s="47" t="str">
        <f t="shared" ca="1" si="0"/>
        <v>終了</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hidden="1" customHeight="1">
      <c r="A48" s="7"/>
      <c r="B48" s="55" t="s">
        <v>240</v>
      </c>
      <c r="C48" s="75" t="str">
        <f t="shared" ca="1" si="0"/>
        <v>終了</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hidden="1" customHeight="1">
      <c r="A49" s="79"/>
      <c r="B49" s="55" t="s">
        <v>240</v>
      </c>
      <c r="C49" s="47" t="str">
        <f t="shared" ca="1" si="0"/>
        <v>終了</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hidden="1" customHeight="1">
      <c r="A50" s="79"/>
      <c r="B50" s="55" t="s">
        <v>252</v>
      </c>
      <c r="C50" s="47" t="str">
        <f t="shared" ca="1" si="0"/>
        <v>終了</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hidden="1" customHeight="1">
      <c r="A51" s="79"/>
      <c r="B51" s="55" t="s">
        <v>260</v>
      </c>
      <c r="C51" s="47" t="str">
        <f t="shared" ca="1" si="0"/>
        <v>終了</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hidden="1" customHeight="1">
      <c r="A52" s="80"/>
      <c r="B52" s="55" t="s">
        <v>268</v>
      </c>
      <c r="C52" s="76" t="str">
        <f t="shared" ca="1" si="0"/>
        <v>終了</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hidden="1" customHeight="1">
      <c r="B53" s="55" t="s">
        <v>276</v>
      </c>
      <c r="C53" s="76" t="str">
        <f t="shared" ca="1" si="0"/>
        <v>終了</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customHeight="1">
      <c r="B54" s="55" t="s">
        <v>279</v>
      </c>
      <c r="C54" s="76" t="str">
        <f t="shared" ca="1" si="0"/>
        <v>受付中</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customHeight="1">
      <c r="B55" s="55" t="s">
        <v>279</v>
      </c>
      <c r="C55" s="76" t="str">
        <f t="shared" ca="1" si="0"/>
        <v>受付中</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customHeight="1">
      <c r="B56" s="55" t="s">
        <v>279</v>
      </c>
      <c r="C56" s="76" t="str">
        <f t="shared" ca="1" si="0"/>
        <v>受付中</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hidden="1" customHeight="1">
      <c r="B57" s="55" t="s">
        <v>291</v>
      </c>
      <c r="C57" s="76" t="str">
        <f t="shared" ca="1" si="0"/>
        <v>終了</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hidden="1" customHeight="1">
      <c r="B58" s="55" t="s">
        <v>295</v>
      </c>
      <c r="C58" s="76" t="str">
        <f t="shared" ca="1" si="0"/>
        <v>終了</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customHeight="1">
      <c r="B59" s="55" t="s">
        <v>296</v>
      </c>
      <c r="C59" s="76" t="str">
        <f t="shared" ca="1" si="0"/>
        <v>受付中</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hidden="1" customHeight="1">
      <c r="B60" s="55" t="s">
        <v>351</v>
      </c>
      <c r="C60" s="76" t="str">
        <f t="shared" ca="1" si="0"/>
        <v>終了</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hidden="1" customHeight="1">
      <c r="B61" s="55" t="s">
        <v>352</v>
      </c>
      <c r="C61" s="76" t="str">
        <f t="shared" ref="C61:C72" ca="1" si="4">IF($B$1&gt;O61, "終了", IF(O61 - $B$1 &lt;= 14, "要問合", "受付中"))</f>
        <v>終了</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hidden="1" customHeight="1">
      <c r="B62" s="55" t="s">
        <v>353</v>
      </c>
      <c r="C62" s="76" t="str">
        <f t="shared" ca="1" si="4"/>
        <v>終了</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hidden="1" customHeight="1">
      <c r="B63" s="55" t="s">
        <v>353</v>
      </c>
      <c r="C63" s="76" t="str">
        <f t="shared" ca="1" si="4"/>
        <v>終了</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hidden="1" customHeight="1">
      <c r="B64" s="55" t="s">
        <v>353</v>
      </c>
      <c r="C64" s="76" t="str">
        <f t="shared" ca="1" si="4"/>
        <v>終了</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hidden="1" customHeight="1">
      <c r="B65" s="55" t="s">
        <v>354</v>
      </c>
      <c r="C65" s="76" t="str">
        <f t="shared" ca="1" si="4"/>
        <v>終了</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hidden="1" customHeight="1">
      <c r="B66" s="55" t="s">
        <v>354</v>
      </c>
      <c r="C66" s="76" t="str">
        <f t="shared" ca="1" si="4"/>
        <v>終了</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hidden="1" customHeight="1">
      <c r="B67" s="55" t="s">
        <v>354</v>
      </c>
      <c r="C67" s="76" t="str">
        <f t="shared" ca="1" si="4"/>
        <v>終了</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hidden="1" customHeight="1">
      <c r="B71" s="55" t="s">
        <v>354</v>
      </c>
      <c r="C71" s="76" t="str">
        <f t="shared" ca="1" si="4"/>
        <v>終了</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hidden="1" customHeight="1">
      <c r="B72" s="55" t="s">
        <v>361</v>
      </c>
      <c r="C72" s="76" t="str">
        <f t="shared" ca="1" si="4"/>
        <v>終了</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hidden="1" customHeight="1">
      <c r="B73" s="55" t="s">
        <v>364</v>
      </c>
      <c r="C73" s="76" t="str">
        <f t="shared" ref="C73:C76" ca="1" si="6">IF($B$1&gt;O73, "終了", IF(O73 - $B$1 &lt;= 14, "要問合", "受付中"))</f>
        <v>終了</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hidden="1" customHeight="1">
      <c r="B74" s="55" t="s">
        <v>372</v>
      </c>
      <c r="C74" s="76" t="str">
        <f t="shared" ca="1" si="6"/>
        <v>終了</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hidden="1" customHeight="1">
      <c r="B75" s="55" t="s">
        <v>379</v>
      </c>
      <c r="C75" s="76" t="str">
        <f t="shared" ca="1" si="6"/>
        <v>終了</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hidden="1" customHeight="1">
      <c r="B76" s="55" t="s">
        <v>384</v>
      </c>
      <c r="C76" s="76" t="str">
        <f t="shared" ca="1" si="6"/>
        <v>終了</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customHeight="1">
      <c r="B77" s="55" t="s">
        <v>391</v>
      </c>
      <c r="C77" s="76" t="str">
        <f t="shared" ref="C77:C91" ca="1" si="8">IF($B$1&gt;O77, "終了", IF(O77 - $B$1 &lt;= 14, "要問合", "受付中"))</f>
        <v>受付中</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hidden="1" customHeight="1">
      <c r="B78" s="55" t="s">
        <v>400</v>
      </c>
      <c r="C78" s="76" t="str">
        <f t="shared" ca="1" si="8"/>
        <v>終了</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customHeight="1">
      <c r="B79" s="55" t="s">
        <v>408</v>
      </c>
      <c r="C79" s="76" t="str">
        <f t="shared" ca="1" si="8"/>
        <v>受付中</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t="s">
        <v>415</v>
      </c>
      <c r="C80" s="76" t="str">
        <f t="shared" ca="1" si="8"/>
        <v>終了</v>
      </c>
      <c r="D80" s="24" t="s">
        <v>22</v>
      </c>
      <c r="E80" s="24" t="s">
        <v>22</v>
      </c>
      <c r="F80" s="24" t="s">
        <v>22</v>
      </c>
      <c r="G80" s="36" t="s">
        <v>416</v>
      </c>
      <c r="H80" s="27" t="s">
        <v>417</v>
      </c>
      <c r="I80" s="27" t="s">
        <v>418</v>
      </c>
      <c r="J80" s="28" t="s">
        <v>419</v>
      </c>
      <c r="K80" s="29" t="s">
        <v>29</v>
      </c>
      <c r="L80" s="29" t="s">
        <v>29</v>
      </c>
      <c r="M80" s="30">
        <v>45033</v>
      </c>
      <c r="N80" s="31">
        <f t="shared" si="9"/>
        <v>45063</v>
      </c>
      <c r="O80" s="30">
        <v>45077</v>
      </c>
      <c r="P80" s="32" t="s">
        <v>420</v>
      </c>
      <c r="Q80" s="12" t="s">
        <v>421</v>
      </c>
      <c r="R80" s="34" t="s">
        <v>422</v>
      </c>
    </row>
    <row r="81" spans="2:18" ht="169.5" hidden="1" customHeight="1">
      <c r="B81" s="55" t="s">
        <v>423</v>
      </c>
      <c r="C81" s="76" t="str">
        <f t="shared" ca="1" si="8"/>
        <v>終了</v>
      </c>
      <c r="D81" s="24" t="s">
        <v>22</v>
      </c>
      <c r="E81" s="24" t="s">
        <v>22</v>
      </c>
      <c r="F81" s="21"/>
      <c r="G81" s="36" t="s">
        <v>424</v>
      </c>
      <c r="H81" s="27" t="s">
        <v>425</v>
      </c>
      <c r="I81" s="27" t="s">
        <v>426</v>
      </c>
      <c r="J81" s="28">
        <v>10000</v>
      </c>
      <c r="K81" s="29" t="s">
        <v>29</v>
      </c>
      <c r="L81" s="29" t="s">
        <v>29</v>
      </c>
      <c r="M81" s="30">
        <v>45056</v>
      </c>
      <c r="N81" s="31">
        <f t="shared" si="9"/>
        <v>45078</v>
      </c>
      <c r="O81" s="30">
        <v>45092</v>
      </c>
      <c r="P81" s="32" t="s">
        <v>238</v>
      </c>
      <c r="Q81" s="12" t="s">
        <v>427</v>
      </c>
      <c r="R81" s="34" t="s">
        <v>428</v>
      </c>
    </row>
    <row r="82" spans="2:18" ht="153" customHeight="1">
      <c r="B82" s="55" t="s">
        <v>429</v>
      </c>
      <c r="C82" s="76" t="str">
        <f t="shared" ca="1" si="8"/>
        <v>受付中</v>
      </c>
      <c r="D82" s="21"/>
      <c r="E82" s="24" t="s">
        <v>22</v>
      </c>
      <c r="F82" s="21"/>
      <c r="G82" s="36" t="s">
        <v>430</v>
      </c>
      <c r="H82" s="27" t="s">
        <v>431</v>
      </c>
      <c r="I82" s="27" t="s">
        <v>432</v>
      </c>
      <c r="J82" s="28" t="s">
        <v>433</v>
      </c>
      <c r="K82" s="29" t="s">
        <v>434</v>
      </c>
      <c r="L82" s="22" t="s">
        <v>435</v>
      </c>
      <c r="M82" s="30">
        <v>45078</v>
      </c>
      <c r="N82" s="31">
        <f t="shared" si="9"/>
        <v>45124</v>
      </c>
      <c r="O82" s="30">
        <v>45138</v>
      </c>
      <c r="P82" s="32" t="s">
        <v>436</v>
      </c>
      <c r="Q82" s="12" t="s">
        <v>437</v>
      </c>
      <c r="R82" s="34"/>
    </row>
    <row r="83" spans="2:18" ht="189" hidden="1" customHeight="1">
      <c r="B83" s="55" t="s">
        <v>438</v>
      </c>
      <c r="C83" s="76" t="str">
        <f t="shared" ca="1" si="8"/>
        <v>終了</v>
      </c>
      <c r="D83" s="24" t="s">
        <v>22</v>
      </c>
      <c r="E83" s="24" t="s">
        <v>22</v>
      </c>
      <c r="F83" s="24" t="s">
        <v>22</v>
      </c>
      <c r="G83" s="36" t="s">
        <v>439</v>
      </c>
      <c r="H83" s="27" t="s">
        <v>440</v>
      </c>
      <c r="I83" s="27" t="s">
        <v>442</v>
      </c>
      <c r="J83" s="28" t="s">
        <v>443</v>
      </c>
      <c r="K83" s="29" t="s">
        <v>444</v>
      </c>
      <c r="L83" s="22" t="s">
        <v>435</v>
      </c>
      <c r="M83" s="30">
        <v>45054</v>
      </c>
      <c r="N83" s="31">
        <f t="shared" si="9"/>
        <v>45100</v>
      </c>
      <c r="O83" s="30">
        <v>45114</v>
      </c>
      <c r="P83" s="32" t="s">
        <v>445</v>
      </c>
      <c r="Q83" s="12" t="s">
        <v>446</v>
      </c>
      <c r="R83" s="34"/>
    </row>
    <row r="84" spans="2:18" ht="176.25" customHeight="1">
      <c r="B84" s="55" t="s">
        <v>441</v>
      </c>
      <c r="C84" s="76" t="str">
        <f t="shared" ca="1" si="8"/>
        <v>受付中</v>
      </c>
      <c r="D84" s="21" t="s">
        <v>22</v>
      </c>
      <c r="E84" s="21"/>
      <c r="F84" s="21"/>
      <c r="G84" s="36" t="s">
        <v>447</v>
      </c>
      <c r="H84" s="27" t="s">
        <v>448</v>
      </c>
      <c r="I84" s="27" t="s">
        <v>464</v>
      </c>
      <c r="J84" s="28" t="s">
        <v>449</v>
      </c>
      <c r="K84" s="29" t="s">
        <v>450</v>
      </c>
      <c r="L84" s="22" t="s">
        <v>451</v>
      </c>
      <c r="M84" s="30">
        <v>45047</v>
      </c>
      <c r="N84" s="31">
        <f t="shared" si="9"/>
        <v>45124</v>
      </c>
      <c r="O84" s="30">
        <v>45138</v>
      </c>
      <c r="P84" s="32" t="s">
        <v>452</v>
      </c>
      <c r="Q84" s="12" t="s">
        <v>453</v>
      </c>
      <c r="R84" s="34"/>
    </row>
    <row r="85" spans="2:18" ht="36.75" customHeight="1">
      <c r="B85" s="55" t="s">
        <v>441</v>
      </c>
      <c r="C85" s="76" t="str">
        <f t="shared" ca="1" si="8"/>
        <v>受付中</v>
      </c>
      <c r="D85" s="21" t="s">
        <v>22</v>
      </c>
      <c r="E85" s="21"/>
      <c r="F85" s="21"/>
      <c r="G85" s="36" t="s">
        <v>447</v>
      </c>
      <c r="H85" s="27"/>
      <c r="I85" s="82" t="s">
        <v>454</v>
      </c>
      <c r="J85" s="28" t="s">
        <v>455</v>
      </c>
      <c r="K85" s="29" t="s">
        <v>451</v>
      </c>
      <c r="L85" s="29" t="s">
        <v>451</v>
      </c>
      <c r="M85" s="30">
        <v>45047</v>
      </c>
      <c r="N85" s="31">
        <f t="shared" si="9"/>
        <v>45124</v>
      </c>
      <c r="O85" s="30">
        <v>45138</v>
      </c>
      <c r="P85" s="32" t="s">
        <v>452</v>
      </c>
      <c r="Q85" s="12" t="s">
        <v>453</v>
      </c>
      <c r="R85" s="34"/>
    </row>
    <row r="86" spans="2:18" ht="30.75" customHeight="1">
      <c r="B86" s="55" t="s">
        <v>441</v>
      </c>
      <c r="C86" s="76" t="str">
        <f t="shared" ca="1" si="8"/>
        <v>受付中</v>
      </c>
      <c r="D86" s="21" t="s">
        <v>22</v>
      </c>
      <c r="E86" s="21"/>
      <c r="F86" s="21"/>
      <c r="G86" s="36" t="s">
        <v>447</v>
      </c>
      <c r="H86" s="27"/>
      <c r="I86" s="27" t="s">
        <v>456</v>
      </c>
      <c r="J86" s="28" t="s">
        <v>457</v>
      </c>
      <c r="K86" s="29" t="s">
        <v>451</v>
      </c>
      <c r="L86" s="29" t="s">
        <v>29</v>
      </c>
      <c r="M86" s="30">
        <v>45047</v>
      </c>
      <c r="N86" s="31">
        <f t="shared" si="9"/>
        <v>45124</v>
      </c>
      <c r="O86" s="30">
        <v>45138</v>
      </c>
      <c r="P86" s="32" t="s">
        <v>452</v>
      </c>
      <c r="Q86" s="12" t="s">
        <v>453</v>
      </c>
      <c r="R86" s="34"/>
    </row>
    <row r="87" spans="2:18" ht="37.5" customHeight="1">
      <c r="B87" s="55" t="s">
        <v>441</v>
      </c>
      <c r="C87" s="76" t="str">
        <f t="shared" ca="1" si="8"/>
        <v>受付中</v>
      </c>
      <c r="D87" s="21" t="s">
        <v>22</v>
      </c>
      <c r="E87" s="21"/>
      <c r="F87" s="21"/>
      <c r="G87" s="36" t="s">
        <v>447</v>
      </c>
      <c r="H87" s="27"/>
      <c r="I87" s="27" t="s">
        <v>458</v>
      </c>
      <c r="J87" s="28" t="s">
        <v>459</v>
      </c>
      <c r="K87" s="29" t="s">
        <v>29</v>
      </c>
      <c r="L87" s="29" t="s">
        <v>29</v>
      </c>
      <c r="M87" s="30">
        <v>45047</v>
      </c>
      <c r="N87" s="31">
        <f t="shared" si="9"/>
        <v>45124</v>
      </c>
      <c r="O87" s="30">
        <v>45138</v>
      </c>
      <c r="P87" s="32" t="s">
        <v>452</v>
      </c>
      <c r="Q87" s="12" t="s">
        <v>453</v>
      </c>
      <c r="R87" s="34"/>
    </row>
    <row r="88" spans="2:18" ht="33" customHeight="1">
      <c r="B88" s="55" t="s">
        <v>441</v>
      </c>
      <c r="C88" s="76" t="str">
        <f t="shared" ca="1" si="8"/>
        <v>受付中</v>
      </c>
      <c r="D88" s="21" t="s">
        <v>22</v>
      </c>
      <c r="E88" s="21"/>
      <c r="F88" s="21"/>
      <c r="G88" s="36" t="s">
        <v>447</v>
      </c>
      <c r="H88" s="27"/>
      <c r="I88" s="27" t="s">
        <v>460</v>
      </c>
      <c r="J88" s="28" t="s">
        <v>461</v>
      </c>
      <c r="K88" s="29" t="s">
        <v>29</v>
      </c>
      <c r="L88" s="29" t="s">
        <v>29</v>
      </c>
      <c r="M88" s="30">
        <v>45047</v>
      </c>
      <c r="N88" s="31">
        <f t="shared" si="9"/>
        <v>45124</v>
      </c>
      <c r="O88" s="30">
        <v>45138</v>
      </c>
      <c r="P88" s="32" t="s">
        <v>452</v>
      </c>
      <c r="Q88" s="12" t="s">
        <v>453</v>
      </c>
      <c r="R88" s="34"/>
    </row>
    <row r="89" spans="2:18" ht="28.5" customHeight="1">
      <c r="B89" s="55" t="s">
        <v>441</v>
      </c>
      <c r="C89" s="76" t="str">
        <f t="shared" ca="1" si="8"/>
        <v>受付中</v>
      </c>
      <c r="D89" s="21" t="s">
        <v>22</v>
      </c>
      <c r="E89" s="21"/>
      <c r="F89" s="21"/>
      <c r="G89" s="36" t="s">
        <v>447</v>
      </c>
      <c r="H89" s="27"/>
      <c r="I89" s="27" t="s">
        <v>462</v>
      </c>
      <c r="J89" s="28" t="s">
        <v>463</v>
      </c>
      <c r="K89" s="29" t="s">
        <v>29</v>
      </c>
      <c r="L89" s="29" t="s">
        <v>29</v>
      </c>
      <c r="M89" s="30">
        <v>45047</v>
      </c>
      <c r="N89" s="31">
        <f t="shared" si="9"/>
        <v>45124</v>
      </c>
      <c r="O89" s="30">
        <v>45138</v>
      </c>
      <c r="P89" s="32" t="s">
        <v>452</v>
      </c>
      <c r="Q89" s="12" t="s">
        <v>453</v>
      </c>
      <c r="R89" s="34"/>
    </row>
    <row r="90" spans="2:18" ht="150" customHeight="1">
      <c r="B90" s="55" t="s">
        <v>465</v>
      </c>
      <c r="C90" s="76" t="str">
        <f t="shared" ca="1" si="8"/>
        <v>受付中</v>
      </c>
      <c r="D90" s="21" t="s">
        <v>22</v>
      </c>
      <c r="E90" s="21" t="s">
        <v>22</v>
      </c>
      <c r="F90" s="21"/>
      <c r="G90" s="36" t="s">
        <v>466</v>
      </c>
      <c r="H90" s="27" t="s">
        <v>467</v>
      </c>
      <c r="I90" s="27" t="s">
        <v>468</v>
      </c>
      <c r="J90" s="28">
        <v>2000</v>
      </c>
      <c r="K90" s="29" t="s">
        <v>470</v>
      </c>
      <c r="L90" s="22" t="s">
        <v>471</v>
      </c>
      <c r="M90" s="30">
        <v>45078</v>
      </c>
      <c r="N90" s="31">
        <f t="shared" si="9"/>
        <v>45124</v>
      </c>
      <c r="O90" s="30">
        <v>45138</v>
      </c>
      <c r="P90" s="32" t="s">
        <v>469</v>
      </c>
      <c r="Q90" s="12" t="s">
        <v>496</v>
      </c>
      <c r="R90" s="34"/>
    </row>
    <row r="91" spans="2:18" ht="71.25" customHeight="1">
      <c r="B91" s="55" t="s">
        <v>472</v>
      </c>
      <c r="C91" s="76" t="str">
        <f t="shared" ca="1" si="8"/>
        <v>受付中</v>
      </c>
      <c r="D91" s="21"/>
      <c r="E91" s="21" t="s">
        <v>479</v>
      </c>
      <c r="F91" s="21"/>
      <c r="G91" s="36" t="s">
        <v>473</v>
      </c>
      <c r="H91" s="27" t="s">
        <v>474</v>
      </c>
      <c r="I91" s="27" t="s">
        <v>475</v>
      </c>
      <c r="J91" s="28">
        <v>10000</v>
      </c>
      <c r="K91" s="29" t="s">
        <v>476</v>
      </c>
      <c r="L91" s="22" t="s">
        <v>471</v>
      </c>
      <c r="M91" s="30">
        <v>45078</v>
      </c>
      <c r="N91" s="31">
        <f t="shared" si="9"/>
        <v>45124</v>
      </c>
      <c r="O91" s="30">
        <v>45138</v>
      </c>
      <c r="P91" s="32" t="s">
        <v>477</v>
      </c>
      <c r="Q91" s="12" t="s">
        <v>497</v>
      </c>
      <c r="R91" s="34" t="s">
        <v>478</v>
      </c>
    </row>
    <row r="92" spans="2:18" ht="154.5" customHeight="1">
      <c r="B92" s="55" t="s">
        <v>480</v>
      </c>
      <c r="C92" s="76" t="str">
        <f t="shared" ref="C92:C96" ca="1" si="10">IF($B$1&gt;O92, "終了", IF(O92 - $B$1 &lt;= 14, "要問合", "受付中"))</f>
        <v>受付中</v>
      </c>
      <c r="D92" s="21"/>
      <c r="E92" s="21" t="s">
        <v>22</v>
      </c>
      <c r="F92" s="21"/>
      <c r="G92" s="36" t="s">
        <v>481</v>
      </c>
      <c r="H92" s="27" t="s">
        <v>482</v>
      </c>
      <c r="I92" s="27" t="s">
        <v>483</v>
      </c>
      <c r="J92" s="28">
        <v>5000</v>
      </c>
      <c r="K92" s="29" t="s">
        <v>484</v>
      </c>
      <c r="L92" s="22" t="s">
        <v>484</v>
      </c>
      <c r="M92" s="30">
        <v>45078</v>
      </c>
      <c r="N92" s="31">
        <f t="shared" ref="N92:N101" si="11">O92-14</f>
        <v>45124</v>
      </c>
      <c r="O92" s="30">
        <v>45138</v>
      </c>
      <c r="P92" s="32" t="s">
        <v>485</v>
      </c>
      <c r="Q92" s="12" t="s">
        <v>498</v>
      </c>
      <c r="R92" s="34"/>
    </row>
    <row r="93" spans="2:18" ht="199.5" customHeight="1">
      <c r="B93" s="55" t="s">
        <v>495</v>
      </c>
      <c r="C93" s="76" t="str">
        <f t="shared" ca="1" si="10"/>
        <v>受付中</v>
      </c>
      <c r="D93" s="21"/>
      <c r="E93" s="21"/>
      <c r="F93" s="21" t="s">
        <v>492</v>
      </c>
      <c r="G93" s="36" t="s">
        <v>486</v>
      </c>
      <c r="H93" s="27" t="s">
        <v>487</v>
      </c>
      <c r="I93" s="27" t="s">
        <v>488</v>
      </c>
      <c r="J93" s="28" t="s">
        <v>489</v>
      </c>
      <c r="K93" s="29" t="s">
        <v>490</v>
      </c>
      <c r="L93" s="22" t="s">
        <v>29</v>
      </c>
      <c r="M93" s="30">
        <v>45108</v>
      </c>
      <c r="N93" s="31">
        <f t="shared" si="11"/>
        <v>45155</v>
      </c>
      <c r="O93" s="30">
        <v>45169</v>
      </c>
      <c r="P93" s="32" t="s">
        <v>491</v>
      </c>
      <c r="Q93" s="12" t="s">
        <v>499</v>
      </c>
      <c r="R93" s="34"/>
    </row>
    <row r="94" spans="2:18" ht="42.75" customHeight="1">
      <c r="B94" s="55" t="s">
        <v>495</v>
      </c>
      <c r="C94" s="76" t="str">
        <f t="shared" ca="1" si="10"/>
        <v>受付中</v>
      </c>
      <c r="D94" s="21"/>
      <c r="E94" s="21"/>
      <c r="F94" s="21" t="s">
        <v>22</v>
      </c>
      <c r="G94" s="36" t="s">
        <v>486</v>
      </c>
      <c r="H94" s="27" t="s">
        <v>487</v>
      </c>
      <c r="I94" s="27" t="s">
        <v>493</v>
      </c>
      <c r="J94" s="28">
        <v>1500</v>
      </c>
      <c r="K94" s="29" t="s">
        <v>494</v>
      </c>
      <c r="L94" s="22" t="s">
        <v>29</v>
      </c>
      <c r="M94" s="30">
        <v>45108</v>
      </c>
      <c r="N94" s="31">
        <f t="shared" si="11"/>
        <v>45155</v>
      </c>
      <c r="O94" s="30">
        <v>45169</v>
      </c>
      <c r="P94" s="32" t="s">
        <v>491</v>
      </c>
      <c r="Q94" s="12" t="s">
        <v>499</v>
      </c>
      <c r="R94" s="34"/>
    </row>
    <row r="95" spans="2:18" ht="195.75" hidden="1" customHeight="1">
      <c r="B95" s="55" t="s">
        <v>500</v>
      </c>
      <c r="C95" s="76" t="str">
        <f t="shared" ca="1" si="10"/>
        <v>終了</v>
      </c>
      <c r="D95" s="21" t="s">
        <v>22</v>
      </c>
      <c r="E95" s="21" t="s">
        <v>22</v>
      </c>
      <c r="F95" s="21" t="s">
        <v>22</v>
      </c>
      <c r="G95" s="36" t="s">
        <v>208</v>
      </c>
      <c r="H95" s="27" t="s">
        <v>501</v>
      </c>
      <c r="I95" s="27" t="s">
        <v>502</v>
      </c>
      <c r="J95" s="28" t="s">
        <v>503</v>
      </c>
      <c r="K95" s="29" t="s">
        <v>29</v>
      </c>
      <c r="L95" s="22" t="s">
        <v>29</v>
      </c>
      <c r="M95" s="30"/>
      <c r="N95" s="31">
        <f t="shared" si="11"/>
        <v>45097</v>
      </c>
      <c r="O95" s="30">
        <v>45111</v>
      </c>
      <c r="P95" s="32" t="s">
        <v>504</v>
      </c>
      <c r="Q95" s="12" t="s">
        <v>505</v>
      </c>
      <c r="R95" s="34" t="s">
        <v>506</v>
      </c>
    </row>
    <row r="96" spans="2:18" ht="214.5" customHeight="1">
      <c r="B96" s="55" t="s">
        <v>507</v>
      </c>
      <c r="C96" s="76" t="str">
        <f t="shared" ca="1" si="10"/>
        <v>受付中</v>
      </c>
      <c r="D96" s="21"/>
      <c r="E96" s="21"/>
      <c r="F96" s="21" t="s">
        <v>22</v>
      </c>
      <c r="G96" s="36" t="s">
        <v>508</v>
      </c>
      <c r="H96" s="27" t="s">
        <v>509</v>
      </c>
      <c r="I96" s="27" t="s">
        <v>510</v>
      </c>
      <c r="J96" s="28" t="s">
        <v>511</v>
      </c>
      <c r="K96" s="29" t="s">
        <v>514</v>
      </c>
      <c r="L96" s="22" t="s">
        <v>514</v>
      </c>
      <c r="M96" s="30"/>
      <c r="N96" s="31">
        <f t="shared" si="11"/>
        <v>45124</v>
      </c>
      <c r="O96" s="30">
        <v>45138</v>
      </c>
      <c r="P96" s="32" t="s">
        <v>512</v>
      </c>
      <c r="Q96" s="12" t="s">
        <v>513</v>
      </c>
      <c r="R96" s="34"/>
    </row>
    <row r="97" spans="2:18" ht="71.25" hidden="1" customHeight="1">
      <c r="B97" s="55" t="s">
        <v>540</v>
      </c>
      <c r="C97" s="76" t="str">
        <f t="shared" ref="C97:C103" ca="1" si="12">IF($B$1&gt;O97, "終了", IF(O97 - $B$1 &lt;= 14, "要問合", "受付中"))</f>
        <v>終了</v>
      </c>
      <c r="D97" s="21" t="s">
        <v>22</v>
      </c>
      <c r="E97" s="21" t="s">
        <v>22</v>
      </c>
      <c r="F97" s="21" t="s">
        <v>22</v>
      </c>
      <c r="G97" s="36" t="s">
        <v>515</v>
      </c>
      <c r="H97" s="27" t="s">
        <v>516</v>
      </c>
      <c r="I97" s="27" t="s">
        <v>604</v>
      </c>
      <c r="J97" s="28" t="s">
        <v>517</v>
      </c>
      <c r="K97" s="29" t="s">
        <v>518</v>
      </c>
      <c r="L97" s="22" t="s">
        <v>522</v>
      </c>
      <c r="M97" s="30">
        <v>45078</v>
      </c>
      <c r="N97" s="31">
        <f t="shared" si="11"/>
        <v>45103</v>
      </c>
      <c r="O97" s="30">
        <v>45117</v>
      </c>
      <c r="P97" s="32" t="s">
        <v>519</v>
      </c>
      <c r="Q97" s="12" t="s">
        <v>520</v>
      </c>
      <c r="R97" s="34" t="s">
        <v>521</v>
      </c>
    </row>
    <row r="98" spans="2:18" ht="71.25" hidden="1" customHeight="1">
      <c r="B98" s="55" t="s">
        <v>540</v>
      </c>
      <c r="C98" s="76" t="str">
        <f t="shared" ca="1" si="12"/>
        <v>終了</v>
      </c>
      <c r="D98" s="21" t="s">
        <v>22</v>
      </c>
      <c r="E98" s="21" t="s">
        <v>22</v>
      </c>
      <c r="F98" s="21" t="s">
        <v>22</v>
      </c>
      <c r="G98" s="36" t="s">
        <v>515</v>
      </c>
      <c r="H98" s="27" t="s">
        <v>523</v>
      </c>
      <c r="I98" s="27" t="s">
        <v>604</v>
      </c>
      <c r="J98" s="28">
        <v>30000</v>
      </c>
      <c r="K98" s="29" t="s">
        <v>29</v>
      </c>
      <c r="L98" s="22" t="s">
        <v>524</v>
      </c>
      <c r="M98" s="30">
        <v>45078</v>
      </c>
      <c r="N98" s="31">
        <f t="shared" si="11"/>
        <v>45103</v>
      </c>
      <c r="O98" s="30">
        <v>45117</v>
      </c>
      <c r="P98" s="32" t="s">
        <v>519</v>
      </c>
      <c r="Q98" s="12" t="s">
        <v>520</v>
      </c>
      <c r="R98" s="34" t="s">
        <v>525</v>
      </c>
    </row>
    <row r="99" spans="2:18" ht="71.25" customHeight="1">
      <c r="B99" s="55" t="s">
        <v>540</v>
      </c>
      <c r="C99" s="76" t="str">
        <f t="shared" ca="1" si="12"/>
        <v>受付中</v>
      </c>
      <c r="D99" s="21" t="s">
        <v>22</v>
      </c>
      <c r="E99" s="21" t="s">
        <v>22</v>
      </c>
      <c r="F99" s="21" t="s">
        <v>22</v>
      </c>
      <c r="G99" s="36" t="s">
        <v>515</v>
      </c>
      <c r="H99" s="27" t="s">
        <v>527</v>
      </c>
      <c r="I99" s="27" t="s">
        <v>604</v>
      </c>
      <c r="J99" s="28" t="s">
        <v>605</v>
      </c>
      <c r="K99" s="29" t="s">
        <v>29</v>
      </c>
      <c r="L99" s="22" t="s">
        <v>537</v>
      </c>
      <c r="M99" s="30">
        <v>45078</v>
      </c>
      <c r="N99" s="31">
        <f t="shared" si="11"/>
        <v>45180</v>
      </c>
      <c r="O99" s="30">
        <v>45194</v>
      </c>
      <c r="P99" s="32" t="s">
        <v>528</v>
      </c>
      <c r="Q99" s="12" t="s">
        <v>520</v>
      </c>
      <c r="R99" s="34" t="s">
        <v>529</v>
      </c>
    </row>
    <row r="100" spans="2:18" ht="71.25" hidden="1" customHeight="1">
      <c r="B100" s="55" t="s">
        <v>540</v>
      </c>
      <c r="C100" s="76" t="str">
        <f t="shared" ca="1" si="12"/>
        <v>終了</v>
      </c>
      <c r="D100" s="21" t="s">
        <v>22</v>
      </c>
      <c r="E100" s="21" t="s">
        <v>22</v>
      </c>
      <c r="F100" s="21" t="s">
        <v>22</v>
      </c>
      <c r="G100" s="36" t="s">
        <v>515</v>
      </c>
      <c r="H100" s="27" t="s">
        <v>526</v>
      </c>
      <c r="I100" s="27" t="s">
        <v>604</v>
      </c>
      <c r="J100" s="28">
        <v>3000</v>
      </c>
      <c r="K100" s="29" t="s">
        <v>29</v>
      </c>
      <c r="L100" s="22" t="s">
        <v>537</v>
      </c>
      <c r="M100" s="30">
        <v>45078</v>
      </c>
      <c r="N100" s="31">
        <f t="shared" si="11"/>
        <v>45103</v>
      </c>
      <c r="O100" s="30">
        <v>45117</v>
      </c>
      <c r="P100" s="32" t="s">
        <v>519</v>
      </c>
      <c r="Q100" s="12" t="s">
        <v>520</v>
      </c>
      <c r="R100" s="34"/>
    </row>
    <row r="101" spans="2:18" ht="71.25" customHeight="1">
      <c r="B101" s="55" t="s">
        <v>540</v>
      </c>
      <c r="C101" s="76" t="str">
        <f t="shared" ca="1" si="12"/>
        <v>受付中</v>
      </c>
      <c r="D101" s="21" t="s">
        <v>22</v>
      </c>
      <c r="E101" s="21" t="s">
        <v>22</v>
      </c>
      <c r="F101" s="21" t="s">
        <v>22</v>
      </c>
      <c r="G101" s="36" t="s">
        <v>515</v>
      </c>
      <c r="H101" s="27" t="s">
        <v>530</v>
      </c>
      <c r="I101" s="27" t="s">
        <v>531</v>
      </c>
      <c r="J101" s="28" t="s">
        <v>532</v>
      </c>
      <c r="K101" s="29" t="s">
        <v>597</v>
      </c>
      <c r="L101" s="22" t="s">
        <v>598</v>
      </c>
      <c r="M101" s="30">
        <v>45078</v>
      </c>
      <c r="N101" s="31">
        <f t="shared" si="11"/>
        <v>45170</v>
      </c>
      <c r="O101" s="30">
        <v>45184</v>
      </c>
      <c r="P101" s="32" t="s">
        <v>519</v>
      </c>
      <c r="Q101" s="12" t="s">
        <v>520</v>
      </c>
      <c r="R101" s="34" t="s">
        <v>533</v>
      </c>
    </row>
    <row r="102" spans="2:18" ht="113.25" customHeight="1">
      <c r="B102" s="55" t="s">
        <v>540</v>
      </c>
      <c r="C102" s="76" t="str">
        <f t="shared" ca="1" si="12"/>
        <v>受付中</v>
      </c>
      <c r="D102" s="21" t="s">
        <v>22</v>
      </c>
      <c r="E102" s="21" t="s">
        <v>22</v>
      </c>
      <c r="F102" s="21" t="s">
        <v>22</v>
      </c>
      <c r="G102" s="36" t="s">
        <v>515</v>
      </c>
      <c r="H102" s="27" t="s">
        <v>534</v>
      </c>
      <c r="I102" s="27" t="s">
        <v>604</v>
      </c>
      <c r="J102" s="28" t="s">
        <v>535</v>
      </c>
      <c r="K102" s="29" t="s">
        <v>536</v>
      </c>
      <c r="L102" s="22" t="s">
        <v>524</v>
      </c>
      <c r="M102" s="30">
        <v>45078</v>
      </c>
      <c r="N102" s="31">
        <f t="shared" ref="N102:N116" si="13">O102-14</f>
        <v>45155</v>
      </c>
      <c r="O102" s="30">
        <v>45169</v>
      </c>
      <c r="P102" s="32" t="s">
        <v>538</v>
      </c>
      <c r="Q102" s="12" t="s">
        <v>520</v>
      </c>
      <c r="R102" s="34" t="s">
        <v>539</v>
      </c>
    </row>
    <row r="103" spans="2:18" ht="113.25" customHeight="1">
      <c r="B103" s="55" t="s">
        <v>599</v>
      </c>
      <c r="C103" s="76" t="str">
        <f t="shared" ca="1" si="12"/>
        <v>受付中</v>
      </c>
      <c r="D103" s="21" t="s">
        <v>22</v>
      </c>
      <c r="E103" s="21" t="s">
        <v>22</v>
      </c>
      <c r="F103" s="21" t="s">
        <v>22</v>
      </c>
      <c r="G103" s="36" t="s">
        <v>600</v>
      </c>
      <c r="H103" s="27" t="s">
        <v>601</v>
      </c>
      <c r="I103" s="27" t="s">
        <v>602</v>
      </c>
      <c r="J103" s="28">
        <v>1000</v>
      </c>
      <c r="K103" s="29" t="s">
        <v>603</v>
      </c>
      <c r="L103" s="22" t="s">
        <v>603</v>
      </c>
      <c r="M103" s="30"/>
      <c r="N103" s="31">
        <f t="shared" si="13"/>
        <v>45170</v>
      </c>
      <c r="O103" s="30">
        <v>45184</v>
      </c>
      <c r="P103" s="74">
        <v>45292</v>
      </c>
      <c r="Q103" s="12" t="s">
        <v>606</v>
      </c>
      <c r="R103" s="34"/>
    </row>
    <row r="104" spans="2:18" ht="221.25" customHeight="1">
      <c r="B104" s="55" t="s">
        <v>541</v>
      </c>
      <c r="C104" s="76" t="str">
        <f t="shared" ref="C104:C116" ca="1" si="14">IF($B$1&gt;O104, "終了", IF(O104 - $B$1 &lt;= 14, "要問合", "受付中"))</f>
        <v>受付中</v>
      </c>
      <c r="D104" s="21"/>
      <c r="E104" s="21"/>
      <c r="F104" s="21" t="s">
        <v>22</v>
      </c>
      <c r="G104" s="36" t="s">
        <v>542</v>
      </c>
      <c r="H104" s="27" t="s">
        <v>543</v>
      </c>
      <c r="I104" s="27" t="s">
        <v>607</v>
      </c>
      <c r="J104" s="28">
        <v>1000</v>
      </c>
      <c r="K104" s="29" t="s">
        <v>29</v>
      </c>
      <c r="L104" s="29" t="s">
        <v>29</v>
      </c>
      <c r="M104" s="30">
        <v>45078</v>
      </c>
      <c r="N104" s="31">
        <f t="shared" si="13"/>
        <v>45155</v>
      </c>
      <c r="O104" s="30">
        <v>45169</v>
      </c>
      <c r="P104" s="32" t="s">
        <v>544</v>
      </c>
      <c r="Q104" s="12" t="s">
        <v>545</v>
      </c>
      <c r="R104" s="34" t="s">
        <v>546</v>
      </c>
    </row>
    <row r="105" spans="2:18" ht="71.25" customHeight="1">
      <c r="B105" s="55" t="s">
        <v>547</v>
      </c>
      <c r="C105" s="76" t="str">
        <f t="shared" ca="1" si="14"/>
        <v>受付中</v>
      </c>
      <c r="D105" s="21" t="s">
        <v>22</v>
      </c>
      <c r="E105" s="21" t="s">
        <v>22</v>
      </c>
      <c r="F105" s="21" t="s">
        <v>22</v>
      </c>
      <c r="G105" s="36" t="s">
        <v>548</v>
      </c>
      <c r="H105" s="27" t="s">
        <v>549</v>
      </c>
      <c r="I105" s="27" t="s">
        <v>550</v>
      </c>
      <c r="J105" s="28">
        <v>1000</v>
      </c>
      <c r="K105" s="29" t="s">
        <v>551</v>
      </c>
      <c r="L105" s="22" t="s">
        <v>608</v>
      </c>
      <c r="M105" s="30">
        <v>45110</v>
      </c>
      <c r="N105" s="31">
        <f t="shared" si="13"/>
        <v>45155</v>
      </c>
      <c r="O105" s="30">
        <v>45169</v>
      </c>
      <c r="P105" s="32" t="s">
        <v>552</v>
      </c>
      <c r="Q105" s="12" t="s">
        <v>553</v>
      </c>
      <c r="R105" s="34"/>
    </row>
    <row r="106" spans="2:18" ht="71.25" customHeight="1">
      <c r="B106" s="55" t="s">
        <v>554</v>
      </c>
      <c r="C106" s="76" t="str">
        <f t="shared" ca="1" si="14"/>
        <v>受付中</v>
      </c>
      <c r="D106" s="21" t="s">
        <v>22</v>
      </c>
      <c r="E106" s="21" t="s">
        <v>22</v>
      </c>
      <c r="F106" s="21" t="s">
        <v>22</v>
      </c>
      <c r="G106" s="36" t="s">
        <v>548</v>
      </c>
      <c r="H106" s="27" t="s">
        <v>555</v>
      </c>
      <c r="I106" s="27" t="s">
        <v>557</v>
      </c>
      <c r="J106" s="28" t="s">
        <v>558</v>
      </c>
      <c r="K106" s="29" t="s">
        <v>556</v>
      </c>
      <c r="L106" s="22" t="s">
        <v>559</v>
      </c>
      <c r="M106" s="30">
        <v>45068</v>
      </c>
      <c r="N106" s="31">
        <f t="shared" si="13"/>
        <v>45120</v>
      </c>
      <c r="O106" s="30">
        <v>45134</v>
      </c>
      <c r="P106" s="32" t="s">
        <v>552</v>
      </c>
      <c r="Q106" s="12" t="s">
        <v>553</v>
      </c>
      <c r="R106" s="34"/>
    </row>
    <row r="107" spans="2:18" ht="300" customHeight="1">
      <c r="B107" s="55" t="s">
        <v>560</v>
      </c>
      <c r="C107" s="76" t="str">
        <f t="shared" ca="1" si="14"/>
        <v>受付中</v>
      </c>
      <c r="D107" s="21"/>
      <c r="E107" s="21" t="s">
        <v>22</v>
      </c>
      <c r="F107" s="21" t="s">
        <v>22</v>
      </c>
      <c r="G107" s="36" t="s">
        <v>561</v>
      </c>
      <c r="H107" s="27" t="s">
        <v>562</v>
      </c>
      <c r="I107" s="27" t="s">
        <v>563</v>
      </c>
      <c r="J107" s="28">
        <v>500</v>
      </c>
      <c r="K107" s="29" t="s">
        <v>566</v>
      </c>
      <c r="L107" s="22" t="s">
        <v>559</v>
      </c>
      <c r="M107" s="30">
        <v>45110</v>
      </c>
      <c r="N107" s="31">
        <f t="shared" si="13"/>
        <v>45184</v>
      </c>
      <c r="O107" s="30">
        <v>45198</v>
      </c>
      <c r="P107" s="32" t="s">
        <v>564</v>
      </c>
      <c r="Q107" s="12" t="s">
        <v>565</v>
      </c>
      <c r="R107" s="34"/>
    </row>
    <row r="108" spans="2:18" ht="83.25" customHeight="1">
      <c r="B108" s="55" t="s">
        <v>567</v>
      </c>
      <c r="C108" s="76" t="str">
        <f t="shared" ca="1" si="14"/>
        <v>受付中</v>
      </c>
      <c r="D108" s="21" t="s">
        <v>22</v>
      </c>
      <c r="E108" s="21"/>
      <c r="F108" s="21" t="s">
        <v>22</v>
      </c>
      <c r="G108" s="36" t="s">
        <v>568</v>
      </c>
      <c r="H108" s="27" t="s">
        <v>569</v>
      </c>
      <c r="I108" s="27" t="s">
        <v>609</v>
      </c>
      <c r="J108" s="28" t="s">
        <v>574</v>
      </c>
      <c r="K108" s="29" t="s">
        <v>573</v>
      </c>
      <c r="L108" s="22" t="s">
        <v>559</v>
      </c>
      <c r="M108" s="30">
        <v>45139</v>
      </c>
      <c r="N108" s="31">
        <f t="shared" si="13"/>
        <v>45142</v>
      </c>
      <c r="O108" s="30">
        <v>45156</v>
      </c>
      <c r="P108" s="32" t="s">
        <v>575</v>
      </c>
      <c r="Q108" s="12" t="s">
        <v>576</v>
      </c>
      <c r="R108" s="34" t="s">
        <v>579</v>
      </c>
    </row>
    <row r="109" spans="2:18" ht="86.25" customHeight="1">
      <c r="B109" s="55" t="s">
        <v>567</v>
      </c>
      <c r="C109" s="76" t="str">
        <f t="shared" ca="1" si="14"/>
        <v>受付中</v>
      </c>
      <c r="D109" s="21" t="s">
        <v>22</v>
      </c>
      <c r="E109" s="21"/>
      <c r="F109" s="21" t="s">
        <v>22</v>
      </c>
      <c r="G109" s="36" t="s">
        <v>568</v>
      </c>
      <c r="H109" s="27" t="s">
        <v>570</v>
      </c>
      <c r="I109" s="27" t="s">
        <v>612</v>
      </c>
      <c r="J109" s="28">
        <v>5000</v>
      </c>
      <c r="K109" s="29" t="s">
        <v>572</v>
      </c>
      <c r="L109" s="22" t="s">
        <v>611</v>
      </c>
      <c r="M109" s="30">
        <v>45139</v>
      </c>
      <c r="N109" s="31">
        <f t="shared" si="13"/>
        <v>45142</v>
      </c>
      <c r="O109" s="30">
        <v>45156</v>
      </c>
      <c r="P109" s="32" t="s">
        <v>577</v>
      </c>
      <c r="Q109" s="12" t="s">
        <v>576</v>
      </c>
      <c r="R109" s="34" t="s">
        <v>579</v>
      </c>
    </row>
    <row r="110" spans="2:18" ht="81.75" customHeight="1">
      <c r="B110" s="55" t="s">
        <v>567</v>
      </c>
      <c r="C110" s="76" t="str">
        <f t="shared" ca="1" si="14"/>
        <v>受付中</v>
      </c>
      <c r="D110" s="21" t="s">
        <v>22</v>
      </c>
      <c r="E110" s="21"/>
      <c r="F110" s="21" t="s">
        <v>22</v>
      </c>
      <c r="G110" s="36" t="s">
        <v>568</v>
      </c>
      <c r="H110" s="27" t="s">
        <v>571</v>
      </c>
      <c r="I110" s="27" t="s">
        <v>610</v>
      </c>
      <c r="J110" s="28">
        <v>10000</v>
      </c>
      <c r="K110" s="29" t="s">
        <v>578</v>
      </c>
      <c r="L110" s="22" t="s">
        <v>611</v>
      </c>
      <c r="M110" s="30">
        <v>45139</v>
      </c>
      <c r="N110" s="31">
        <f t="shared" si="13"/>
        <v>45142</v>
      </c>
      <c r="O110" s="30">
        <v>45156</v>
      </c>
      <c r="P110" s="32" t="s">
        <v>577</v>
      </c>
      <c r="Q110" s="12" t="s">
        <v>576</v>
      </c>
      <c r="R110" s="34" t="s">
        <v>579</v>
      </c>
    </row>
    <row r="111" spans="2:18" ht="71.25" customHeight="1">
      <c r="B111" s="55" t="s">
        <v>580</v>
      </c>
      <c r="C111" s="76" t="str">
        <f t="shared" ca="1" si="14"/>
        <v>受付中</v>
      </c>
      <c r="D111" s="21" t="s">
        <v>22</v>
      </c>
      <c r="E111" s="21" t="s">
        <v>22</v>
      </c>
      <c r="F111" s="21" t="s">
        <v>22</v>
      </c>
      <c r="G111" s="36" t="s">
        <v>581</v>
      </c>
      <c r="H111" s="27" t="s">
        <v>585</v>
      </c>
      <c r="I111" s="27" t="s">
        <v>582</v>
      </c>
      <c r="J111" s="28">
        <v>1000</v>
      </c>
      <c r="K111" s="29" t="s">
        <v>566</v>
      </c>
      <c r="L111" s="22" t="s">
        <v>559</v>
      </c>
      <c r="M111" s="30">
        <v>45108</v>
      </c>
      <c r="N111" s="31">
        <f t="shared" si="13"/>
        <v>45170</v>
      </c>
      <c r="O111" s="30">
        <v>45184</v>
      </c>
      <c r="P111" s="32" t="s">
        <v>583</v>
      </c>
      <c r="Q111" s="12" t="s">
        <v>584</v>
      </c>
      <c r="R111" s="34"/>
    </row>
    <row r="112" spans="2:18" ht="129" customHeight="1">
      <c r="B112" s="55" t="s">
        <v>580</v>
      </c>
      <c r="C112" s="76" t="str">
        <f t="shared" ca="1" si="14"/>
        <v>受付中</v>
      </c>
      <c r="D112" s="21" t="s">
        <v>22</v>
      </c>
      <c r="E112" s="21" t="s">
        <v>22</v>
      </c>
      <c r="F112" s="21" t="s">
        <v>22</v>
      </c>
      <c r="G112" s="36" t="s">
        <v>581</v>
      </c>
      <c r="H112" s="27" t="s">
        <v>586</v>
      </c>
      <c r="I112" s="27" t="s">
        <v>587</v>
      </c>
      <c r="J112" s="28">
        <v>400</v>
      </c>
      <c r="K112" s="29" t="s">
        <v>566</v>
      </c>
      <c r="L112" s="22" t="s">
        <v>566</v>
      </c>
      <c r="M112" s="30">
        <v>45108</v>
      </c>
      <c r="N112" s="31">
        <f t="shared" si="13"/>
        <v>45170</v>
      </c>
      <c r="O112" s="30">
        <v>45184</v>
      </c>
      <c r="P112" s="32" t="s">
        <v>583</v>
      </c>
      <c r="Q112" s="12" t="s">
        <v>584</v>
      </c>
      <c r="R112" s="34"/>
    </row>
    <row r="113" spans="2:18" ht="364.5" customHeight="1">
      <c r="B113" s="55" t="s">
        <v>588</v>
      </c>
      <c r="C113" s="76" t="str">
        <f t="shared" ca="1" si="14"/>
        <v>受付中</v>
      </c>
      <c r="D113" s="21" t="s">
        <v>22</v>
      </c>
      <c r="E113" s="21" t="s">
        <v>22</v>
      </c>
      <c r="F113" s="21" t="s">
        <v>22</v>
      </c>
      <c r="G113" s="36" t="s">
        <v>589</v>
      </c>
      <c r="H113" s="27" t="s">
        <v>590</v>
      </c>
      <c r="I113" s="27" t="s">
        <v>596</v>
      </c>
      <c r="J113" s="28">
        <v>1000</v>
      </c>
      <c r="K113" s="29" t="s">
        <v>595</v>
      </c>
      <c r="L113" s="22" t="s">
        <v>591</v>
      </c>
      <c r="M113" s="30"/>
      <c r="N113" s="31">
        <f t="shared" si="13"/>
        <v>45124</v>
      </c>
      <c r="O113" s="30">
        <v>45138</v>
      </c>
      <c r="P113" s="32" t="s">
        <v>592</v>
      </c>
      <c r="Q113" s="12" t="s">
        <v>594</v>
      </c>
      <c r="R113" s="34" t="s">
        <v>593</v>
      </c>
    </row>
    <row r="114" spans="2:18" ht="294" customHeight="1">
      <c r="B114" s="55" t="s">
        <v>613</v>
      </c>
      <c r="C114" s="76" t="str">
        <f t="shared" ca="1" si="14"/>
        <v>受付中</v>
      </c>
      <c r="D114" s="21"/>
      <c r="E114" s="21" t="s">
        <v>22</v>
      </c>
      <c r="F114" s="21"/>
      <c r="G114" s="36" t="s">
        <v>614</v>
      </c>
      <c r="H114" s="27" t="s">
        <v>615</v>
      </c>
      <c r="I114" s="27" t="s">
        <v>624</v>
      </c>
      <c r="J114" s="28">
        <v>1500</v>
      </c>
      <c r="K114" s="29" t="s">
        <v>616</v>
      </c>
      <c r="L114" s="22" t="s">
        <v>608</v>
      </c>
      <c r="M114" s="30">
        <v>45108</v>
      </c>
      <c r="N114" s="31">
        <f t="shared" si="13"/>
        <v>45185</v>
      </c>
      <c r="O114" s="30">
        <v>45199</v>
      </c>
      <c r="P114" s="32" t="s">
        <v>622</v>
      </c>
      <c r="Q114" s="12" t="s">
        <v>623</v>
      </c>
      <c r="R114" s="34"/>
    </row>
    <row r="115" spans="2:18" ht="71.25" customHeight="1">
      <c r="B115" s="55" t="s">
        <v>613</v>
      </c>
      <c r="C115" s="76" t="str">
        <f t="shared" ca="1" si="14"/>
        <v>受付中</v>
      </c>
      <c r="D115" s="21"/>
      <c r="E115" s="21" t="s">
        <v>22</v>
      </c>
      <c r="F115" s="21"/>
      <c r="G115" s="36" t="s">
        <v>614</v>
      </c>
      <c r="H115" s="27" t="s">
        <v>617</v>
      </c>
      <c r="I115" s="27" t="s">
        <v>618</v>
      </c>
      <c r="J115" s="28">
        <v>500</v>
      </c>
      <c r="K115" s="29" t="s">
        <v>619</v>
      </c>
      <c r="L115" s="22" t="s">
        <v>608</v>
      </c>
      <c r="M115" s="30">
        <v>45108</v>
      </c>
      <c r="N115" s="31">
        <f t="shared" si="13"/>
        <v>45185</v>
      </c>
      <c r="O115" s="30">
        <v>45199</v>
      </c>
      <c r="P115" s="32" t="s">
        <v>622</v>
      </c>
      <c r="Q115" s="12" t="s">
        <v>623</v>
      </c>
      <c r="R115" s="34"/>
    </row>
    <row r="116" spans="2:18" ht="71.25" customHeight="1">
      <c r="B116" s="55" t="s">
        <v>613</v>
      </c>
      <c r="C116" s="76" t="str">
        <f t="shared" ca="1" si="14"/>
        <v>受付中</v>
      </c>
      <c r="D116" s="21"/>
      <c r="E116" s="21" t="s">
        <v>22</v>
      </c>
      <c r="F116" s="21"/>
      <c r="G116" s="36" t="s">
        <v>614</v>
      </c>
      <c r="H116" s="27" t="s">
        <v>620</v>
      </c>
      <c r="I116" s="27" t="s">
        <v>621</v>
      </c>
      <c r="J116" s="28">
        <v>1000</v>
      </c>
      <c r="K116" s="29" t="s">
        <v>611</v>
      </c>
      <c r="L116" s="22" t="s">
        <v>608</v>
      </c>
      <c r="M116" s="30">
        <v>45108</v>
      </c>
      <c r="N116" s="31">
        <f t="shared" si="13"/>
        <v>45185</v>
      </c>
      <c r="O116" s="30">
        <v>45199</v>
      </c>
      <c r="P116" s="32" t="s">
        <v>622</v>
      </c>
      <c r="Q116" s="12" t="s">
        <v>623</v>
      </c>
      <c r="R116" s="34"/>
    </row>
    <row r="117" spans="2:18" ht="71.25" customHeight="1">
      <c r="B117" s="55" t="s">
        <v>625</v>
      </c>
      <c r="C117" s="76" t="str">
        <f t="shared" ref="C117:C133" ca="1" si="15">IF($B$1&gt;O117, "終了", IF(O117 - $B$1 &lt;= 14, "要問合", "受付中"))</f>
        <v>受付中</v>
      </c>
      <c r="D117" s="21"/>
      <c r="E117" s="21" t="s">
        <v>22</v>
      </c>
      <c r="F117" s="21"/>
      <c r="G117" s="36" t="s">
        <v>626</v>
      </c>
      <c r="H117" s="27" t="s">
        <v>630</v>
      </c>
      <c r="I117" s="27" t="s">
        <v>693</v>
      </c>
      <c r="J117" s="28">
        <v>3000</v>
      </c>
      <c r="K117" s="29" t="s">
        <v>627</v>
      </c>
      <c r="L117" s="22" t="s">
        <v>628</v>
      </c>
      <c r="M117" s="30"/>
      <c r="N117" s="31">
        <f t="shared" ref="N117:N133" si="16">O117-14</f>
        <v>45155</v>
      </c>
      <c r="O117" s="30">
        <v>45169</v>
      </c>
      <c r="P117" s="32" t="s">
        <v>629</v>
      </c>
      <c r="Q117" s="12" t="s">
        <v>636</v>
      </c>
      <c r="R117" s="34" t="s">
        <v>694</v>
      </c>
    </row>
    <row r="118" spans="2:18" ht="71.25" customHeight="1">
      <c r="B118" s="55" t="s">
        <v>638</v>
      </c>
      <c r="C118" s="76" t="str">
        <f t="shared" ca="1" si="15"/>
        <v>受付中</v>
      </c>
      <c r="D118" s="21"/>
      <c r="E118" s="21" t="s">
        <v>22</v>
      </c>
      <c r="F118" s="21"/>
      <c r="G118" s="36" t="s">
        <v>626</v>
      </c>
      <c r="H118" s="27" t="s">
        <v>631</v>
      </c>
      <c r="I118" s="27" t="s">
        <v>632</v>
      </c>
      <c r="J118" s="28">
        <v>7500</v>
      </c>
      <c r="K118" s="29" t="s">
        <v>627</v>
      </c>
      <c r="L118" s="22" t="s">
        <v>628</v>
      </c>
      <c r="M118" s="30"/>
      <c r="N118" s="31">
        <f t="shared" si="16"/>
        <v>45155</v>
      </c>
      <c r="O118" s="30">
        <v>45169</v>
      </c>
      <c r="P118" s="32" t="s">
        <v>629</v>
      </c>
      <c r="Q118" s="12" t="s">
        <v>636</v>
      </c>
      <c r="R118" s="34" t="s">
        <v>694</v>
      </c>
    </row>
    <row r="119" spans="2:18" ht="71.25" customHeight="1">
      <c r="B119" s="55" t="s">
        <v>637</v>
      </c>
      <c r="C119" s="76" t="str">
        <f t="shared" ca="1" si="15"/>
        <v>受付中</v>
      </c>
      <c r="D119" s="21"/>
      <c r="E119" s="21" t="s">
        <v>22</v>
      </c>
      <c r="F119" s="21"/>
      <c r="G119" s="36" t="s">
        <v>626</v>
      </c>
      <c r="H119" s="27" t="s">
        <v>633</v>
      </c>
      <c r="I119" s="27" t="s">
        <v>634</v>
      </c>
      <c r="J119" s="28">
        <v>500</v>
      </c>
      <c r="K119" s="29" t="s">
        <v>635</v>
      </c>
      <c r="L119" s="22" t="s">
        <v>628</v>
      </c>
      <c r="M119" s="30"/>
      <c r="N119" s="31">
        <f t="shared" si="16"/>
        <v>45155</v>
      </c>
      <c r="O119" s="30">
        <v>45169</v>
      </c>
      <c r="P119" s="32" t="s">
        <v>629</v>
      </c>
      <c r="Q119" s="12" t="s">
        <v>636</v>
      </c>
      <c r="R119" s="34" t="s">
        <v>694</v>
      </c>
    </row>
    <row r="120" spans="2:18" ht="71.25" customHeight="1">
      <c r="B120" s="55" t="s">
        <v>639</v>
      </c>
      <c r="C120" s="76" t="str">
        <f t="shared" ca="1" si="15"/>
        <v>受付中</v>
      </c>
      <c r="D120" s="21" t="s">
        <v>22</v>
      </c>
      <c r="E120" s="21" t="s">
        <v>22</v>
      </c>
      <c r="F120" s="21" t="s">
        <v>22</v>
      </c>
      <c r="G120" s="36" t="s">
        <v>640</v>
      </c>
      <c r="H120" s="27" t="s">
        <v>641</v>
      </c>
      <c r="I120" s="27" t="s">
        <v>643</v>
      </c>
      <c r="J120" s="28">
        <v>3000</v>
      </c>
      <c r="K120" s="29" t="s">
        <v>642</v>
      </c>
      <c r="L120" s="22" t="s">
        <v>695</v>
      </c>
      <c r="M120" s="30">
        <v>45139</v>
      </c>
      <c r="N120" s="31">
        <f t="shared" si="16"/>
        <v>45149</v>
      </c>
      <c r="O120" s="30">
        <v>45163</v>
      </c>
      <c r="P120" s="32" t="s">
        <v>644</v>
      </c>
      <c r="Q120" s="12" t="s">
        <v>645</v>
      </c>
      <c r="R120" s="34"/>
    </row>
    <row r="121" spans="2:18" ht="193.5" customHeight="1">
      <c r="B121" s="55" t="s">
        <v>653</v>
      </c>
      <c r="C121" s="76" t="str">
        <f t="shared" ca="1" si="15"/>
        <v>受付中</v>
      </c>
      <c r="D121" s="21" t="s">
        <v>22</v>
      </c>
      <c r="E121" s="21" t="s">
        <v>22</v>
      </c>
      <c r="F121" s="21" t="s">
        <v>22</v>
      </c>
      <c r="G121" s="36" t="s">
        <v>640</v>
      </c>
      <c r="H121" s="27" t="s">
        <v>646</v>
      </c>
      <c r="I121" s="27" t="s">
        <v>647</v>
      </c>
      <c r="J121" s="28" t="s">
        <v>648</v>
      </c>
      <c r="K121" s="29" t="s">
        <v>649</v>
      </c>
      <c r="L121" s="22" t="s">
        <v>695</v>
      </c>
      <c r="M121" s="30">
        <v>45139</v>
      </c>
      <c r="N121" s="31">
        <f t="shared" si="16"/>
        <v>45198</v>
      </c>
      <c r="O121" s="30">
        <v>45212</v>
      </c>
      <c r="P121" s="32" t="s">
        <v>644</v>
      </c>
      <c r="Q121" s="12" t="s">
        <v>645</v>
      </c>
      <c r="R121" s="34"/>
    </row>
    <row r="122" spans="2:18" ht="204.75" customHeight="1">
      <c r="B122" s="55" t="s">
        <v>653</v>
      </c>
      <c r="C122" s="76" t="str">
        <f t="shared" ca="1" si="15"/>
        <v>受付中</v>
      </c>
      <c r="D122" s="21" t="s">
        <v>22</v>
      </c>
      <c r="E122" s="21" t="s">
        <v>22</v>
      </c>
      <c r="F122" s="21" t="s">
        <v>22</v>
      </c>
      <c r="G122" s="36" t="s">
        <v>640</v>
      </c>
      <c r="H122" s="27" t="s">
        <v>650</v>
      </c>
      <c r="I122" s="27" t="s">
        <v>647</v>
      </c>
      <c r="J122" s="28" t="s">
        <v>652</v>
      </c>
      <c r="K122" s="29" t="s">
        <v>651</v>
      </c>
      <c r="L122" s="22" t="s">
        <v>695</v>
      </c>
      <c r="M122" s="30">
        <v>45139</v>
      </c>
      <c r="N122" s="31">
        <f t="shared" si="16"/>
        <v>45170</v>
      </c>
      <c r="O122" s="30">
        <v>45184</v>
      </c>
      <c r="P122" s="32" t="s">
        <v>644</v>
      </c>
      <c r="Q122" s="12" t="s">
        <v>645</v>
      </c>
      <c r="R122" s="34"/>
    </row>
    <row r="123" spans="2:18" ht="151.5" customHeight="1">
      <c r="B123" s="55" t="s">
        <v>657</v>
      </c>
      <c r="C123" s="76" t="str">
        <f t="shared" ca="1" si="15"/>
        <v>受付中</v>
      </c>
      <c r="D123" s="21" t="s">
        <v>22</v>
      </c>
      <c r="E123" s="21" t="s">
        <v>22</v>
      </c>
      <c r="F123" s="21" t="s">
        <v>22</v>
      </c>
      <c r="G123" s="36" t="s">
        <v>640</v>
      </c>
      <c r="H123" s="27" t="s">
        <v>654</v>
      </c>
      <c r="I123" s="27" t="s">
        <v>655</v>
      </c>
      <c r="J123" s="28" t="s">
        <v>656</v>
      </c>
      <c r="K123" s="29" t="s">
        <v>29</v>
      </c>
      <c r="L123" s="22" t="s">
        <v>695</v>
      </c>
      <c r="M123" s="30">
        <v>45139</v>
      </c>
      <c r="N123" s="31">
        <f t="shared" si="16"/>
        <v>45156</v>
      </c>
      <c r="O123" s="30">
        <v>45170</v>
      </c>
      <c r="P123" s="32" t="s">
        <v>644</v>
      </c>
      <c r="Q123" s="12" t="s">
        <v>645</v>
      </c>
      <c r="R123" s="34"/>
    </row>
    <row r="124" spans="2:18" ht="200.25" customHeight="1">
      <c r="B124" s="55" t="s">
        <v>658</v>
      </c>
      <c r="C124" s="76" t="str">
        <f t="shared" ca="1" si="15"/>
        <v>受付中</v>
      </c>
      <c r="D124" s="21" t="s">
        <v>22</v>
      </c>
      <c r="E124" s="21" t="s">
        <v>22</v>
      </c>
      <c r="F124" s="21"/>
      <c r="G124" s="36" t="s">
        <v>659</v>
      </c>
      <c r="H124" s="27" t="s">
        <v>660</v>
      </c>
      <c r="I124" s="27" t="s">
        <v>678</v>
      </c>
      <c r="J124" s="28">
        <v>5000</v>
      </c>
      <c r="K124" s="29" t="s">
        <v>651</v>
      </c>
      <c r="L124" s="22" t="s">
        <v>628</v>
      </c>
      <c r="M124" s="30"/>
      <c r="N124" s="31">
        <f t="shared" si="16"/>
        <v>45159</v>
      </c>
      <c r="O124" s="30">
        <v>45173</v>
      </c>
      <c r="P124" s="32" t="s">
        <v>662</v>
      </c>
      <c r="Q124" s="12" t="s">
        <v>663</v>
      </c>
      <c r="R124" s="34"/>
    </row>
    <row r="125" spans="2:18" ht="60.75" customHeight="1">
      <c r="B125" s="55" t="s">
        <v>658</v>
      </c>
      <c r="C125" s="76" t="str">
        <f t="shared" ca="1" si="15"/>
        <v>受付中</v>
      </c>
      <c r="D125" s="21" t="s">
        <v>22</v>
      </c>
      <c r="E125" s="21" t="s">
        <v>22</v>
      </c>
      <c r="F125" s="21"/>
      <c r="G125" s="36" t="s">
        <v>659</v>
      </c>
      <c r="H125" s="27" t="s">
        <v>664</v>
      </c>
      <c r="I125" s="27" t="s">
        <v>667</v>
      </c>
      <c r="J125" s="28">
        <v>2000</v>
      </c>
      <c r="K125" s="29" t="s">
        <v>665</v>
      </c>
      <c r="L125" s="22" t="s">
        <v>628</v>
      </c>
      <c r="M125" s="30"/>
      <c r="N125" s="31">
        <f t="shared" si="16"/>
        <v>45159</v>
      </c>
      <c r="O125" s="30">
        <v>45173</v>
      </c>
      <c r="P125" s="32" t="s">
        <v>662</v>
      </c>
      <c r="Q125" s="12" t="s">
        <v>663</v>
      </c>
      <c r="R125" s="34"/>
    </row>
    <row r="126" spans="2:18" ht="60.75" customHeight="1">
      <c r="B126" s="55" t="s">
        <v>666</v>
      </c>
      <c r="C126" s="76" t="str">
        <f t="shared" ca="1" si="15"/>
        <v>受付中</v>
      </c>
      <c r="D126" s="21" t="s">
        <v>22</v>
      </c>
      <c r="E126" s="21" t="s">
        <v>22</v>
      </c>
      <c r="F126" s="21"/>
      <c r="G126" s="36" t="s">
        <v>659</v>
      </c>
      <c r="H126" s="27" t="s">
        <v>668</v>
      </c>
      <c r="I126" s="27" t="s">
        <v>667</v>
      </c>
      <c r="J126" s="28" t="s">
        <v>259</v>
      </c>
      <c r="K126" s="29" t="s">
        <v>665</v>
      </c>
      <c r="L126" s="22" t="s">
        <v>23</v>
      </c>
      <c r="M126" s="30"/>
      <c r="N126" s="31">
        <f t="shared" si="16"/>
        <v>45159</v>
      </c>
      <c r="O126" s="30">
        <v>45173</v>
      </c>
      <c r="P126" s="32" t="s">
        <v>662</v>
      </c>
      <c r="Q126" s="12" t="s">
        <v>663</v>
      </c>
      <c r="R126" s="25" t="s">
        <v>696</v>
      </c>
    </row>
    <row r="127" spans="2:18" ht="71.25" customHeight="1">
      <c r="B127" s="55" t="s">
        <v>666</v>
      </c>
      <c r="C127" s="76" t="str">
        <f t="shared" ca="1" si="15"/>
        <v>受付中</v>
      </c>
      <c r="D127" s="21" t="s">
        <v>22</v>
      </c>
      <c r="E127" s="21" t="s">
        <v>22</v>
      </c>
      <c r="F127" s="21"/>
      <c r="G127" s="36" t="s">
        <v>659</v>
      </c>
      <c r="H127" s="27" t="s">
        <v>669</v>
      </c>
      <c r="I127" s="27" t="s">
        <v>671</v>
      </c>
      <c r="J127" s="28" t="s">
        <v>259</v>
      </c>
      <c r="K127" s="29" t="s">
        <v>670</v>
      </c>
      <c r="L127" s="22" t="s">
        <v>23</v>
      </c>
      <c r="M127" s="30"/>
      <c r="N127" s="31">
        <f t="shared" si="16"/>
        <v>45159</v>
      </c>
      <c r="O127" s="30">
        <v>45173</v>
      </c>
      <c r="P127" s="32" t="s">
        <v>662</v>
      </c>
      <c r="Q127" s="12" t="s">
        <v>663</v>
      </c>
      <c r="R127" s="25" t="s">
        <v>696</v>
      </c>
    </row>
    <row r="128" spans="2:18" ht="165" customHeight="1">
      <c r="B128" s="55" t="s">
        <v>672</v>
      </c>
      <c r="C128" s="76" t="str">
        <f t="shared" ca="1" si="15"/>
        <v>受付中</v>
      </c>
      <c r="D128" s="21" t="s">
        <v>22</v>
      </c>
      <c r="E128" s="21" t="s">
        <v>22</v>
      </c>
      <c r="F128" s="21"/>
      <c r="G128" s="36" t="s">
        <v>659</v>
      </c>
      <c r="H128" s="27" t="s">
        <v>673</v>
      </c>
      <c r="I128" s="27" t="s">
        <v>661</v>
      </c>
      <c r="J128" s="28">
        <v>4000</v>
      </c>
      <c r="K128" s="29" t="s">
        <v>697</v>
      </c>
      <c r="L128" s="22" t="s">
        <v>628</v>
      </c>
      <c r="M128" s="30"/>
      <c r="N128" s="31">
        <f t="shared" si="16"/>
        <v>45159</v>
      </c>
      <c r="O128" s="30">
        <v>45173</v>
      </c>
      <c r="P128" s="32" t="s">
        <v>662</v>
      </c>
      <c r="Q128" s="12" t="s">
        <v>663</v>
      </c>
      <c r="R128" s="34"/>
    </row>
    <row r="129" spans="2:18" ht="71.25" customHeight="1">
      <c r="B129" s="55" t="s">
        <v>672</v>
      </c>
      <c r="C129" s="76" t="str">
        <f t="shared" ca="1" si="15"/>
        <v>受付中</v>
      </c>
      <c r="D129" s="21" t="s">
        <v>22</v>
      </c>
      <c r="E129" s="21" t="s">
        <v>22</v>
      </c>
      <c r="F129" s="21"/>
      <c r="G129" s="36" t="s">
        <v>659</v>
      </c>
      <c r="H129" s="27" t="s">
        <v>698</v>
      </c>
      <c r="I129" s="27" t="s">
        <v>667</v>
      </c>
      <c r="J129" s="28" t="s">
        <v>674</v>
      </c>
      <c r="K129" s="29" t="s">
        <v>675</v>
      </c>
      <c r="L129" s="22" t="s">
        <v>628</v>
      </c>
      <c r="M129" s="30"/>
      <c r="N129" s="31">
        <f t="shared" si="16"/>
        <v>45159</v>
      </c>
      <c r="O129" s="30">
        <v>45173</v>
      </c>
      <c r="P129" s="32" t="s">
        <v>662</v>
      </c>
      <c r="Q129" s="12" t="s">
        <v>663</v>
      </c>
      <c r="R129" s="34"/>
    </row>
    <row r="130" spans="2:18" ht="129.75" customHeight="1">
      <c r="B130" s="55" t="s">
        <v>676</v>
      </c>
      <c r="C130" s="76" t="str">
        <f t="shared" ca="1" si="15"/>
        <v>受付中</v>
      </c>
      <c r="D130" s="21" t="s">
        <v>22</v>
      </c>
      <c r="E130" s="21" t="s">
        <v>22</v>
      </c>
      <c r="F130" s="21"/>
      <c r="G130" s="36" t="s">
        <v>659</v>
      </c>
      <c r="H130" s="27" t="s">
        <v>677</v>
      </c>
      <c r="I130" s="27" t="s">
        <v>699</v>
      </c>
      <c r="J130" s="28" t="s">
        <v>679</v>
      </c>
      <c r="K130" s="29" t="s">
        <v>651</v>
      </c>
      <c r="L130" s="22" t="s">
        <v>651</v>
      </c>
      <c r="M130" s="30"/>
      <c r="N130" s="31">
        <f t="shared" si="16"/>
        <v>45133</v>
      </c>
      <c r="O130" s="30">
        <v>45147</v>
      </c>
      <c r="P130" s="32" t="s">
        <v>662</v>
      </c>
      <c r="Q130" s="12" t="s">
        <v>663</v>
      </c>
      <c r="R130" s="34" t="s">
        <v>700</v>
      </c>
    </row>
    <row r="131" spans="2:18" ht="60" customHeight="1">
      <c r="B131" s="55" t="s">
        <v>680</v>
      </c>
      <c r="C131" s="76" t="str">
        <f t="shared" ca="1" si="15"/>
        <v>受付中</v>
      </c>
      <c r="D131" s="21" t="s">
        <v>22</v>
      </c>
      <c r="E131" s="21"/>
      <c r="F131" s="21"/>
      <c r="G131" s="36" t="s">
        <v>681</v>
      </c>
      <c r="H131" s="27" t="s">
        <v>682</v>
      </c>
      <c r="I131" s="27" t="s">
        <v>683</v>
      </c>
      <c r="J131" s="28" t="s">
        <v>684</v>
      </c>
      <c r="K131" s="29" t="s">
        <v>701</v>
      </c>
      <c r="L131" s="22" t="s">
        <v>651</v>
      </c>
      <c r="M131" s="30"/>
      <c r="N131" s="31">
        <f t="shared" si="16"/>
        <v>45145</v>
      </c>
      <c r="O131" s="30">
        <v>45159</v>
      </c>
      <c r="P131" s="32" t="s">
        <v>685</v>
      </c>
      <c r="Q131" s="12" t="s">
        <v>686</v>
      </c>
      <c r="R131" s="34" t="s">
        <v>702</v>
      </c>
    </row>
    <row r="132" spans="2:18" ht="55.5" customHeight="1">
      <c r="B132" s="55" t="s">
        <v>680</v>
      </c>
      <c r="C132" s="76" t="str">
        <f t="shared" ca="1" si="15"/>
        <v>受付中</v>
      </c>
      <c r="D132" s="21" t="s">
        <v>22</v>
      </c>
      <c r="E132" s="21"/>
      <c r="F132" s="21"/>
      <c r="G132" s="36" t="s">
        <v>681</v>
      </c>
      <c r="H132" s="27" t="s">
        <v>687</v>
      </c>
      <c r="I132" s="27" t="s">
        <v>703</v>
      </c>
      <c r="J132" s="28">
        <v>10000</v>
      </c>
      <c r="K132" s="29" t="s">
        <v>651</v>
      </c>
      <c r="L132" s="22" t="s">
        <v>651</v>
      </c>
      <c r="M132" s="30"/>
      <c r="N132" s="31">
        <f t="shared" si="16"/>
        <v>45145</v>
      </c>
      <c r="O132" s="30">
        <v>45159</v>
      </c>
      <c r="P132" s="32" t="s">
        <v>685</v>
      </c>
      <c r="Q132" s="12" t="s">
        <v>686</v>
      </c>
      <c r="R132" s="34"/>
    </row>
    <row r="133" spans="2:18" ht="71.25" customHeight="1">
      <c r="B133" s="55" t="s">
        <v>688</v>
      </c>
      <c r="C133" s="76" t="str">
        <f t="shared" ca="1" si="15"/>
        <v>受付中</v>
      </c>
      <c r="D133" s="21"/>
      <c r="E133" s="21" t="s">
        <v>22</v>
      </c>
      <c r="F133" s="21"/>
      <c r="G133" s="36" t="s">
        <v>689</v>
      </c>
      <c r="H133" s="27" t="s">
        <v>660</v>
      </c>
      <c r="I133" s="27" t="s">
        <v>690</v>
      </c>
      <c r="J133" s="28">
        <v>1000</v>
      </c>
      <c r="K133" s="29" t="s">
        <v>377</v>
      </c>
      <c r="L133" s="22" t="s">
        <v>29</v>
      </c>
      <c r="M133" s="30"/>
      <c r="N133" s="31">
        <f t="shared" si="16"/>
        <v>45184</v>
      </c>
      <c r="O133" s="30">
        <v>45198</v>
      </c>
      <c r="P133" s="32" t="s">
        <v>691</v>
      </c>
      <c r="Q133" s="12" t="s">
        <v>692</v>
      </c>
      <c r="R133" s="34"/>
    </row>
    <row r="134" spans="2:18" ht="165.75" customHeight="1">
      <c r="B134" s="55" t="s">
        <v>704</v>
      </c>
      <c r="C134" s="76" t="str">
        <f t="shared" ref="C134:C144" ca="1" si="17">IF($B$1&gt;O134, "終了", IF(O134 - $B$1 &lt;= 14, "要問合", "受付中"))</f>
        <v>受付中</v>
      </c>
      <c r="D134" s="21"/>
      <c r="E134" s="21" t="s">
        <v>22</v>
      </c>
      <c r="F134" s="21"/>
      <c r="G134" s="36" t="s">
        <v>705</v>
      </c>
      <c r="H134" s="27" t="s">
        <v>706</v>
      </c>
      <c r="I134" s="27" t="s">
        <v>707</v>
      </c>
      <c r="J134" s="28" t="s">
        <v>709</v>
      </c>
      <c r="K134" s="29" t="s">
        <v>710</v>
      </c>
      <c r="L134" s="29" t="s">
        <v>710</v>
      </c>
      <c r="M134" s="30">
        <v>45108</v>
      </c>
      <c r="N134" s="31">
        <f t="shared" ref="N134:N144" si="18">O134-14</f>
        <v>45185</v>
      </c>
      <c r="O134" s="30">
        <v>45199</v>
      </c>
      <c r="P134" s="32" t="s">
        <v>711</v>
      </c>
      <c r="Q134" s="12" t="s">
        <v>712</v>
      </c>
      <c r="R134" s="34"/>
    </row>
    <row r="135" spans="2:18" ht="136.5" customHeight="1">
      <c r="B135" s="55" t="s">
        <v>704</v>
      </c>
      <c r="C135" s="76" t="str">
        <f t="shared" ca="1" si="17"/>
        <v>受付中</v>
      </c>
      <c r="D135" s="21"/>
      <c r="E135" s="21" t="s">
        <v>22</v>
      </c>
      <c r="F135" s="21"/>
      <c r="G135" s="36" t="s">
        <v>705</v>
      </c>
      <c r="H135" s="27" t="s">
        <v>706</v>
      </c>
      <c r="I135" s="27" t="s">
        <v>708</v>
      </c>
      <c r="J135" s="28" t="s">
        <v>709</v>
      </c>
      <c r="K135" s="29" t="s">
        <v>710</v>
      </c>
      <c r="L135" s="29" t="s">
        <v>710</v>
      </c>
      <c r="M135" s="30">
        <v>45108</v>
      </c>
      <c r="N135" s="31">
        <f t="shared" ref="N135" si="19">O135-14</f>
        <v>45185</v>
      </c>
      <c r="O135" s="30">
        <v>45199</v>
      </c>
      <c r="P135" s="32" t="s">
        <v>711</v>
      </c>
      <c r="Q135" s="12" t="s">
        <v>712</v>
      </c>
      <c r="R135" s="34"/>
    </row>
    <row r="136" spans="2:18" ht="229.5" customHeight="1">
      <c r="B136" s="55" t="s">
        <v>713</v>
      </c>
      <c r="C136" s="76" t="str">
        <f t="shared" ca="1" si="17"/>
        <v>受付中</v>
      </c>
      <c r="D136" s="21" t="s">
        <v>22</v>
      </c>
      <c r="E136" s="21" t="s">
        <v>22</v>
      </c>
      <c r="F136" s="21" t="s">
        <v>22</v>
      </c>
      <c r="G136" s="36" t="s">
        <v>714</v>
      </c>
      <c r="H136" s="27" t="s">
        <v>715</v>
      </c>
      <c r="I136" s="27" t="s">
        <v>716</v>
      </c>
      <c r="J136" s="69" t="s">
        <v>717</v>
      </c>
      <c r="K136" s="29" t="s">
        <v>710</v>
      </c>
      <c r="L136" s="22" t="s">
        <v>710</v>
      </c>
      <c r="M136" s="30"/>
      <c r="N136" s="31">
        <f t="shared" si="18"/>
        <v>45128</v>
      </c>
      <c r="O136" s="30">
        <v>45142</v>
      </c>
      <c r="P136" s="32" t="s">
        <v>718</v>
      </c>
      <c r="Q136" s="12" t="s">
        <v>719</v>
      </c>
      <c r="R136" s="34"/>
    </row>
    <row r="137" spans="2:18" ht="123" customHeight="1">
      <c r="B137" s="55" t="s">
        <v>720</v>
      </c>
      <c r="C137" s="76" t="str">
        <f t="shared" ca="1" si="17"/>
        <v>受付中</v>
      </c>
      <c r="D137" s="21" t="s">
        <v>22</v>
      </c>
      <c r="E137" s="21" t="s">
        <v>22</v>
      </c>
      <c r="F137" s="21" t="s">
        <v>22</v>
      </c>
      <c r="G137" s="36" t="s">
        <v>721</v>
      </c>
      <c r="H137" s="27" t="s">
        <v>722</v>
      </c>
      <c r="I137" s="27" t="s">
        <v>723</v>
      </c>
      <c r="J137" s="69" t="s">
        <v>724</v>
      </c>
      <c r="K137" s="29" t="s">
        <v>725</v>
      </c>
      <c r="L137" s="22" t="s">
        <v>725</v>
      </c>
      <c r="M137" s="30">
        <v>45138</v>
      </c>
      <c r="N137" s="31">
        <f t="shared" si="18"/>
        <v>45138</v>
      </c>
      <c r="O137" s="30">
        <v>45152</v>
      </c>
      <c r="P137" s="32" t="s">
        <v>726</v>
      </c>
      <c r="Q137" s="12" t="s">
        <v>727</v>
      </c>
      <c r="R137" s="34"/>
    </row>
    <row r="138" spans="2:18" ht="71.25" customHeight="1">
      <c r="B138" s="55" t="s">
        <v>728</v>
      </c>
      <c r="C138" s="76" t="str">
        <f t="shared" ca="1" si="17"/>
        <v>受付中</v>
      </c>
      <c r="D138" s="21" t="s">
        <v>22</v>
      </c>
      <c r="E138" s="21" t="s">
        <v>22</v>
      </c>
      <c r="F138" s="21" t="s">
        <v>22</v>
      </c>
      <c r="G138" s="36" t="s">
        <v>729</v>
      </c>
      <c r="H138" s="27" t="s">
        <v>730</v>
      </c>
      <c r="I138" s="27" t="s">
        <v>731</v>
      </c>
      <c r="J138" s="28" t="s">
        <v>733</v>
      </c>
      <c r="K138" s="29" t="s">
        <v>732</v>
      </c>
      <c r="L138" s="22"/>
      <c r="M138" s="30"/>
      <c r="N138" s="31">
        <f t="shared" si="18"/>
        <v>45124</v>
      </c>
      <c r="O138" s="30">
        <v>45138</v>
      </c>
      <c r="P138" s="32" t="s">
        <v>734</v>
      </c>
      <c r="Q138" s="12" t="s">
        <v>735</v>
      </c>
      <c r="R138" s="34" t="s">
        <v>744</v>
      </c>
    </row>
    <row r="139" spans="2:18" ht="182.25" customHeight="1">
      <c r="B139" s="55" t="s">
        <v>736</v>
      </c>
      <c r="C139" s="76" t="str">
        <f t="shared" ca="1" si="17"/>
        <v>受付中</v>
      </c>
      <c r="D139" s="21"/>
      <c r="E139" s="21" t="s">
        <v>22</v>
      </c>
      <c r="F139" s="21"/>
      <c r="G139" s="36" t="s">
        <v>737</v>
      </c>
      <c r="H139" s="27" t="s">
        <v>738</v>
      </c>
      <c r="I139" s="27" t="s">
        <v>739</v>
      </c>
      <c r="J139" s="69" t="s">
        <v>740</v>
      </c>
      <c r="K139" s="29" t="s">
        <v>741</v>
      </c>
      <c r="L139" s="22" t="s">
        <v>23</v>
      </c>
      <c r="M139" s="30"/>
      <c r="N139" s="31">
        <f t="shared" si="18"/>
        <v>45124</v>
      </c>
      <c r="O139" s="30">
        <v>45138</v>
      </c>
      <c r="P139" s="32" t="s">
        <v>742</v>
      </c>
      <c r="Q139" s="12" t="s">
        <v>743</v>
      </c>
      <c r="R139" s="34"/>
    </row>
    <row r="140" spans="2:18" ht="320.25" customHeight="1">
      <c r="B140" s="55" t="s">
        <v>745</v>
      </c>
      <c r="C140" s="76" t="str">
        <f t="shared" ca="1" si="17"/>
        <v>受付中</v>
      </c>
      <c r="D140" s="21" t="s">
        <v>22</v>
      </c>
      <c r="E140" s="21" t="s">
        <v>22</v>
      </c>
      <c r="F140" s="21" t="s">
        <v>22</v>
      </c>
      <c r="G140" s="36" t="s">
        <v>746</v>
      </c>
      <c r="H140" s="27" t="s">
        <v>749</v>
      </c>
      <c r="I140" s="83" t="s">
        <v>747</v>
      </c>
      <c r="J140" s="28" t="s">
        <v>748</v>
      </c>
      <c r="K140" s="29" t="s">
        <v>753</v>
      </c>
      <c r="L140" s="22" t="s">
        <v>753</v>
      </c>
      <c r="M140" s="30"/>
      <c r="N140" s="31">
        <f t="shared" si="18"/>
        <v>45200</v>
      </c>
      <c r="O140" s="30">
        <v>45214</v>
      </c>
      <c r="P140" s="32" t="s">
        <v>754</v>
      </c>
      <c r="Q140" s="12" t="s">
        <v>755</v>
      </c>
      <c r="R140" s="34"/>
    </row>
    <row r="141" spans="2:18" ht="97.5" customHeight="1">
      <c r="B141" s="55" t="s">
        <v>745</v>
      </c>
      <c r="C141" s="76" t="str">
        <f t="shared" ca="1" si="17"/>
        <v>受付中</v>
      </c>
      <c r="D141" s="21" t="s">
        <v>22</v>
      </c>
      <c r="E141" s="21" t="s">
        <v>22</v>
      </c>
      <c r="F141" s="21" t="s">
        <v>22</v>
      </c>
      <c r="G141" s="36" t="s">
        <v>746</v>
      </c>
      <c r="H141" s="27" t="s">
        <v>750</v>
      </c>
      <c r="I141" s="27" t="s">
        <v>751</v>
      </c>
      <c r="J141" s="28" t="s">
        <v>752</v>
      </c>
      <c r="K141" s="29" t="s">
        <v>753</v>
      </c>
      <c r="L141" s="22" t="s">
        <v>753</v>
      </c>
      <c r="M141" s="30"/>
      <c r="N141" s="31">
        <f t="shared" si="18"/>
        <v>45200</v>
      </c>
      <c r="O141" s="30">
        <v>45214</v>
      </c>
      <c r="P141" s="32" t="s">
        <v>754</v>
      </c>
      <c r="Q141" s="12" t="s">
        <v>755</v>
      </c>
      <c r="R141" s="34"/>
    </row>
    <row r="142" spans="2:18" ht="114.75" customHeight="1">
      <c r="B142" s="55" t="s">
        <v>756</v>
      </c>
      <c r="C142" s="76" t="str">
        <f t="shared" ca="1" si="17"/>
        <v>受付中</v>
      </c>
      <c r="D142" s="21" t="s">
        <v>22</v>
      </c>
      <c r="E142" s="21"/>
      <c r="F142" s="21"/>
      <c r="G142" s="36" t="s">
        <v>757</v>
      </c>
      <c r="H142" s="27" t="s">
        <v>758</v>
      </c>
      <c r="I142" s="27" t="s">
        <v>759</v>
      </c>
      <c r="J142" s="28">
        <v>1000</v>
      </c>
      <c r="K142" s="29" t="s">
        <v>760</v>
      </c>
      <c r="L142" s="22"/>
      <c r="M142" s="30"/>
      <c r="N142" s="31">
        <f t="shared" si="18"/>
        <v>45185</v>
      </c>
      <c r="O142" s="30">
        <v>45199</v>
      </c>
      <c r="P142" s="32" t="s">
        <v>761</v>
      </c>
      <c r="Q142" s="12" t="s">
        <v>762</v>
      </c>
      <c r="R142" s="34"/>
    </row>
    <row r="143" spans="2:18" ht="71.25" customHeight="1">
      <c r="B143" s="55" t="s">
        <v>763</v>
      </c>
      <c r="C143" s="76" t="str">
        <f t="shared" ca="1" si="17"/>
        <v>受付中</v>
      </c>
      <c r="D143" s="21"/>
      <c r="E143" s="21"/>
      <c r="F143" s="21" t="s">
        <v>22</v>
      </c>
      <c r="G143" s="36" t="s">
        <v>764</v>
      </c>
      <c r="H143" s="27" t="s">
        <v>765</v>
      </c>
      <c r="I143" s="27" t="s">
        <v>768</v>
      </c>
      <c r="J143" s="28">
        <v>1000</v>
      </c>
      <c r="K143" s="29" t="s">
        <v>767</v>
      </c>
      <c r="L143" s="22"/>
      <c r="M143" s="30"/>
      <c r="N143" s="31">
        <f t="shared" si="18"/>
        <v>45124</v>
      </c>
      <c r="O143" s="30">
        <v>45138</v>
      </c>
      <c r="P143" s="32" t="s">
        <v>769</v>
      </c>
      <c r="Q143" s="12" t="s">
        <v>766</v>
      </c>
      <c r="R143" s="34"/>
    </row>
    <row r="144" spans="2:18" ht="243.75" customHeight="1">
      <c r="B144" s="55" t="s">
        <v>770</v>
      </c>
      <c r="C144" s="76" t="str">
        <f t="shared" ca="1" si="17"/>
        <v>受付中</v>
      </c>
      <c r="D144" s="21" t="s">
        <v>22</v>
      </c>
      <c r="E144" s="21"/>
      <c r="F144" s="21"/>
      <c r="G144" s="36" t="s">
        <v>771</v>
      </c>
      <c r="H144" s="27" t="s">
        <v>772</v>
      </c>
      <c r="I144" s="27" t="s">
        <v>773</v>
      </c>
      <c r="J144" s="28" t="s">
        <v>774</v>
      </c>
      <c r="K144" s="29" t="s">
        <v>767</v>
      </c>
      <c r="L144" s="22"/>
      <c r="M144" s="30"/>
      <c r="N144" s="31">
        <f t="shared" si="18"/>
        <v>45155</v>
      </c>
      <c r="O144" s="30">
        <v>45169</v>
      </c>
      <c r="P144" s="32" t="s">
        <v>775</v>
      </c>
      <c r="Q144" s="12" t="s">
        <v>776</v>
      </c>
      <c r="R144" s="34"/>
    </row>
    <row r="145" spans="2:18" ht="74.25" customHeight="1">
      <c r="B145" s="55" t="s">
        <v>777</v>
      </c>
      <c r="C145" s="76" t="str">
        <f t="shared" ref="C145:C160" ca="1" si="20">IF($B$1&gt;O145, "終了", IF(O145 - $B$1 &lt;= 14, "要問合", "受付中"))</f>
        <v>受付中</v>
      </c>
      <c r="D145" s="21" t="s">
        <v>22</v>
      </c>
      <c r="E145" s="21" t="s">
        <v>22</v>
      </c>
      <c r="F145" s="21" t="s">
        <v>22</v>
      </c>
      <c r="G145" s="36" t="s">
        <v>778</v>
      </c>
      <c r="H145" s="27" t="s">
        <v>779</v>
      </c>
      <c r="I145" s="27" t="s">
        <v>780</v>
      </c>
      <c r="J145" s="28" t="s">
        <v>781</v>
      </c>
      <c r="K145" s="29" t="s">
        <v>767</v>
      </c>
      <c r="L145" s="22" t="s">
        <v>782</v>
      </c>
      <c r="M145" s="30"/>
      <c r="N145" s="31">
        <f t="shared" ref="N145:N160" si="21">O145-14</f>
        <v>45155</v>
      </c>
      <c r="O145" s="30">
        <v>45169</v>
      </c>
      <c r="P145" s="32" t="s">
        <v>783</v>
      </c>
      <c r="Q145" s="12" t="s">
        <v>794</v>
      </c>
      <c r="R145" s="34"/>
    </row>
    <row r="146" spans="2:18" ht="172.5" customHeight="1">
      <c r="B146" s="55" t="s">
        <v>785</v>
      </c>
      <c r="C146" s="76" t="str">
        <f t="shared" ca="1" si="20"/>
        <v>受付中</v>
      </c>
      <c r="D146" s="21" t="s">
        <v>22</v>
      </c>
      <c r="E146" s="21" t="s">
        <v>22</v>
      </c>
      <c r="F146" s="21"/>
      <c r="G146" s="36" t="s">
        <v>778</v>
      </c>
      <c r="H146" s="27" t="s">
        <v>784</v>
      </c>
      <c r="I146" s="27" t="s">
        <v>786</v>
      </c>
      <c r="J146" s="28">
        <v>10000</v>
      </c>
      <c r="K146" s="29" t="s">
        <v>29</v>
      </c>
      <c r="L146" s="22" t="s">
        <v>788</v>
      </c>
      <c r="M146" s="30"/>
      <c r="N146" s="31">
        <f t="shared" si="21"/>
        <v>45155</v>
      </c>
      <c r="O146" s="30">
        <v>45169</v>
      </c>
      <c r="P146" s="32" t="s">
        <v>477</v>
      </c>
      <c r="Q146" s="12" t="s">
        <v>794</v>
      </c>
      <c r="R146" s="34"/>
    </row>
    <row r="147" spans="2:18" ht="168" customHeight="1">
      <c r="B147" s="55" t="s">
        <v>785</v>
      </c>
      <c r="C147" s="76" t="str">
        <f t="shared" ca="1" si="20"/>
        <v>受付中</v>
      </c>
      <c r="D147" s="21"/>
      <c r="E147" s="21" t="s">
        <v>22</v>
      </c>
      <c r="F147" s="21" t="s">
        <v>22</v>
      </c>
      <c r="G147" s="36" t="s">
        <v>778</v>
      </c>
      <c r="H147" s="27" t="s">
        <v>784</v>
      </c>
      <c r="I147" s="27" t="s">
        <v>787</v>
      </c>
      <c r="J147" s="28">
        <v>10000</v>
      </c>
      <c r="K147" s="29" t="s">
        <v>29</v>
      </c>
      <c r="L147" s="22" t="s">
        <v>788</v>
      </c>
      <c r="M147" s="30"/>
      <c r="N147" s="31">
        <f t="shared" si="21"/>
        <v>45155</v>
      </c>
      <c r="O147" s="30">
        <v>45169</v>
      </c>
      <c r="P147" s="32" t="s">
        <v>477</v>
      </c>
      <c r="Q147" s="12" t="s">
        <v>794</v>
      </c>
      <c r="R147" s="34"/>
    </row>
    <row r="148" spans="2:18" ht="303.75" customHeight="1">
      <c r="B148" s="55" t="s">
        <v>789</v>
      </c>
      <c r="C148" s="76" t="str">
        <f t="shared" ca="1" si="20"/>
        <v>受付中</v>
      </c>
      <c r="D148" s="21" t="s">
        <v>22</v>
      </c>
      <c r="E148" s="21" t="s">
        <v>22</v>
      </c>
      <c r="F148" s="21"/>
      <c r="G148" s="36" t="s">
        <v>790</v>
      </c>
      <c r="H148" s="27" t="s">
        <v>791</v>
      </c>
      <c r="I148" s="27" t="s">
        <v>792</v>
      </c>
      <c r="J148" s="28">
        <v>2000</v>
      </c>
      <c r="K148" s="29" t="s">
        <v>29</v>
      </c>
      <c r="L148" s="22" t="s">
        <v>23</v>
      </c>
      <c r="M148" s="30"/>
      <c r="N148" s="31">
        <f t="shared" si="21"/>
        <v>45124</v>
      </c>
      <c r="O148" s="30">
        <v>45138</v>
      </c>
      <c r="P148" s="32" t="s">
        <v>793</v>
      </c>
      <c r="Q148" s="12" t="s">
        <v>801</v>
      </c>
      <c r="R148" s="34" t="s">
        <v>807</v>
      </c>
    </row>
    <row r="149" spans="2:18" ht="107.25" customHeight="1">
      <c r="B149" s="55" t="s">
        <v>795</v>
      </c>
      <c r="C149" s="76" t="str">
        <f t="shared" ca="1" si="20"/>
        <v>受付中</v>
      </c>
      <c r="D149" s="21"/>
      <c r="E149" s="21"/>
      <c r="F149" s="21" t="s">
        <v>22</v>
      </c>
      <c r="G149" s="36" t="s">
        <v>796</v>
      </c>
      <c r="H149" s="27" t="s">
        <v>797</v>
      </c>
      <c r="I149" s="27" t="s">
        <v>798</v>
      </c>
      <c r="J149" s="28">
        <v>600</v>
      </c>
      <c r="K149" s="29" t="s">
        <v>799</v>
      </c>
      <c r="L149" s="22" t="s">
        <v>800</v>
      </c>
      <c r="M149" s="30">
        <v>45108</v>
      </c>
      <c r="N149" s="31">
        <f t="shared" si="21"/>
        <v>45170</v>
      </c>
      <c r="O149" s="30">
        <v>45184</v>
      </c>
      <c r="P149" s="32" t="s">
        <v>793</v>
      </c>
      <c r="Q149" s="12" t="s">
        <v>801</v>
      </c>
      <c r="R149" s="34"/>
    </row>
    <row r="150" spans="2:18" ht="71.25" customHeight="1">
      <c r="B150" s="55" t="s">
        <v>802</v>
      </c>
      <c r="C150" s="76" t="str">
        <f t="shared" ca="1" si="20"/>
        <v>受付中</v>
      </c>
      <c r="D150" s="21" t="s">
        <v>22</v>
      </c>
      <c r="E150" s="21"/>
      <c r="F150" s="21"/>
      <c r="G150" s="36" t="s">
        <v>803</v>
      </c>
      <c r="H150" s="27" t="s">
        <v>797</v>
      </c>
      <c r="I150" s="27" t="s">
        <v>804</v>
      </c>
      <c r="J150" s="28">
        <v>2000</v>
      </c>
      <c r="K150" s="29" t="s">
        <v>800</v>
      </c>
      <c r="L150" s="22"/>
      <c r="M150" s="30"/>
      <c r="N150" s="31">
        <f t="shared" si="21"/>
        <v>45124</v>
      </c>
      <c r="O150" s="30">
        <v>45138</v>
      </c>
      <c r="P150" s="32" t="s">
        <v>793</v>
      </c>
      <c r="Q150" s="12" t="s">
        <v>805</v>
      </c>
      <c r="R150" s="34"/>
    </row>
    <row r="151" spans="2:18" ht="71.25" customHeight="1">
      <c r="B151" s="55" t="s">
        <v>802</v>
      </c>
      <c r="C151" s="76" t="str">
        <f t="shared" ca="1" si="20"/>
        <v>受付中</v>
      </c>
      <c r="D151" s="21" t="s">
        <v>22</v>
      </c>
      <c r="E151" s="21"/>
      <c r="F151" s="21"/>
      <c r="G151" s="36" t="s">
        <v>803</v>
      </c>
      <c r="H151" s="27" t="s">
        <v>797</v>
      </c>
      <c r="I151" s="27" t="s">
        <v>806</v>
      </c>
      <c r="J151" s="28">
        <v>400</v>
      </c>
      <c r="K151" s="29" t="s">
        <v>800</v>
      </c>
      <c r="L151" s="22"/>
      <c r="M151" s="30"/>
      <c r="N151" s="31">
        <f t="shared" si="21"/>
        <v>45124</v>
      </c>
      <c r="O151" s="30">
        <v>45138</v>
      </c>
      <c r="P151" s="32" t="s">
        <v>793</v>
      </c>
      <c r="Q151" s="12" t="s">
        <v>805</v>
      </c>
      <c r="R151" s="34"/>
    </row>
    <row r="152" spans="2:18" ht="71.25" customHeight="1">
      <c r="B152" s="55" t="s">
        <v>811</v>
      </c>
      <c r="C152" s="76" t="str">
        <f t="shared" ref="C152" ca="1" si="22">IF($B$1&gt;O152, "終了", IF(O152 - $B$1 &lt;= 14, "要問合", "受付中"))</f>
        <v>受付中</v>
      </c>
      <c r="D152" s="21" t="s">
        <v>22</v>
      </c>
      <c r="E152" s="21" t="s">
        <v>22</v>
      </c>
      <c r="F152" s="21"/>
      <c r="G152" s="36" t="s">
        <v>812</v>
      </c>
      <c r="H152" s="27" t="s">
        <v>813</v>
      </c>
      <c r="I152" s="27" t="s">
        <v>814</v>
      </c>
      <c r="J152" s="28" t="s">
        <v>815</v>
      </c>
      <c r="K152" s="29" t="s">
        <v>816</v>
      </c>
      <c r="L152" s="22" t="s">
        <v>819</v>
      </c>
      <c r="M152" s="30"/>
      <c r="N152" s="31">
        <f t="shared" ref="N152" si="23">O152-14</f>
        <v>45155</v>
      </c>
      <c r="O152" s="30">
        <v>45169</v>
      </c>
      <c r="P152" s="32" t="s">
        <v>817</v>
      </c>
      <c r="Q152" s="12" t="s">
        <v>818</v>
      </c>
      <c r="R152" s="34"/>
    </row>
    <row r="153" spans="2:18" ht="71.25" customHeight="1">
      <c r="B153" s="55" t="s">
        <v>808</v>
      </c>
      <c r="C153" s="76" t="str">
        <f t="shared" ca="1" si="20"/>
        <v>受付中</v>
      </c>
      <c r="D153" s="21" t="s">
        <v>821</v>
      </c>
      <c r="E153" s="21" t="s">
        <v>22</v>
      </c>
      <c r="F153" s="21"/>
      <c r="G153" s="36" t="s">
        <v>809</v>
      </c>
      <c r="H153" s="27" t="s">
        <v>810</v>
      </c>
      <c r="I153" s="27" t="s">
        <v>822</v>
      </c>
      <c r="J153" s="28" t="s">
        <v>823</v>
      </c>
      <c r="K153" s="36" t="s">
        <v>824</v>
      </c>
      <c r="L153" s="22" t="s">
        <v>905</v>
      </c>
      <c r="M153" s="30"/>
      <c r="N153" s="31">
        <f t="shared" si="21"/>
        <v>45155</v>
      </c>
      <c r="O153" s="30">
        <v>45169</v>
      </c>
      <c r="P153" s="32"/>
      <c r="Q153" s="12" t="s">
        <v>820</v>
      </c>
      <c r="R153" s="25" t="s">
        <v>825</v>
      </c>
    </row>
    <row r="154" spans="2:18" ht="165.75" customHeight="1">
      <c r="B154" s="55" t="s">
        <v>826</v>
      </c>
      <c r="C154" s="76" t="str">
        <f t="shared" ca="1" si="20"/>
        <v>受付中</v>
      </c>
      <c r="D154" s="21"/>
      <c r="E154" s="21" t="s">
        <v>22</v>
      </c>
      <c r="F154" s="21"/>
      <c r="G154" s="36" t="s">
        <v>827</v>
      </c>
      <c r="H154" s="27" t="s">
        <v>828</v>
      </c>
      <c r="I154" s="27" t="s">
        <v>830</v>
      </c>
      <c r="J154" s="28" t="s">
        <v>831</v>
      </c>
      <c r="K154" s="29" t="s">
        <v>816</v>
      </c>
      <c r="L154" s="22" t="s">
        <v>832</v>
      </c>
      <c r="M154" s="30"/>
      <c r="N154" s="31">
        <f t="shared" si="21"/>
        <v>45184</v>
      </c>
      <c r="O154" s="30">
        <v>45198</v>
      </c>
      <c r="P154" s="32" t="s">
        <v>817</v>
      </c>
      <c r="Q154" s="12" t="s">
        <v>829</v>
      </c>
      <c r="R154" s="34"/>
    </row>
    <row r="155" spans="2:18" ht="130.5" customHeight="1">
      <c r="B155" s="55" t="s">
        <v>833</v>
      </c>
      <c r="C155" s="76" t="str">
        <f t="shared" ca="1" si="20"/>
        <v>受付中</v>
      </c>
      <c r="D155" s="21"/>
      <c r="E155" s="21" t="s">
        <v>22</v>
      </c>
      <c r="F155" s="21"/>
      <c r="G155" s="36" t="s">
        <v>834</v>
      </c>
      <c r="H155" s="27" t="s">
        <v>835</v>
      </c>
      <c r="I155" s="27" t="s">
        <v>836</v>
      </c>
      <c r="J155" s="28" t="s">
        <v>837</v>
      </c>
      <c r="K155" s="29" t="s">
        <v>838</v>
      </c>
      <c r="L155" s="29" t="s">
        <v>29</v>
      </c>
      <c r="M155" s="30"/>
      <c r="N155" s="31">
        <f t="shared" si="21"/>
        <v>45185</v>
      </c>
      <c r="O155" s="30">
        <v>45199</v>
      </c>
      <c r="P155" s="32" t="s">
        <v>839</v>
      </c>
      <c r="Q155" s="12" t="s">
        <v>840</v>
      </c>
      <c r="R155" s="34"/>
    </row>
    <row r="156" spans="2:18" ht="142.5" customHeight="1">
      <c r="B156" s="55" t="s">
        <v>841</v>
      </c>
      <c r="C156" s="76" t="str">
        <f t="shared" ca="1" si="20"/>
        <v>受付中</v>
      </c>
      <c r="D156" s="21"/>
      <c r="E156" s="21"/>
      <c r="F156" s="21" t="s">
        <v>22</v>
      </c>
      <c r="G156" s="36" t="s">
        <v>842</v>
      </c>
      <c r="H156" s="27" t="s">
        <v>843</v>
      </c>
      <c r="I156" s="27" t="s">
        <v>847</v>
      </c>
      <c r="J156" s="28" t="s">
        <v>844</v>
      </c>
      <c r="K156" s="29" t="s">
        <v>845</v>
      </c>
      <c r="L156" s="22" t="s">
        <v>902</v>
      </c>
      <c r="M156" s="30"/>
      <c r="N156" s="31">
        <f t="shared" si="21"/>
        <v>45216</v>
      </c>
      <c r="O156" s="30">
        <v>45230</v>
      </c>
      <c r="P156" s="32" t="s">
        <v>846</v>
      </c>
      <c r="Q156" s="12" t="s">
        <v>853</v>
      </c>
      <c r="R156" s="34"/>
    </row>
    <row r="157" spans="2:18" ht="86.25" customHeight="1">
      <c r="B157" s="55" t="s">
        <v>848</v>
      </c>
      <c r="C157" s="76" t="str">
        <f t="shared" ca="1" si="20"/>
        <v>受付中</v>
      </c>
      <c r="D157" s="21"/>
      <c r="E157" s="21" t="s">
        <v>22</v>
      </c>
      <c r="F157" s="21" t="s">
        <v>22</v>
      </c>
      <c r="G157" s="36" t="s">
        <v>849</v>
      </c>
      <c r="H157" s="27" t="s">
        <v>850</v>
      </c>
      <c r="I157" s="27" t="s">
        <v>851</v>
      </c>
      <c r="J157" s="28">
        <v>3000</v>
      </c>
      <c r="K157" s="29" t="s">
        <v>845</v>
      </c>
      <c r="L157" s="29" t="s">
        <v>29</v>
      </c>
      <c r="M157" s="30"/>
      <c r="N157" s="31">
        <f t="shared" si="21"/>
        <v>45155</v>
      </c>
      <c r="O157" s="30">
        <v>45169</v>
      </c>
      <c r="P157" s="32" t="s">
        <v>852</v>
      </c>
      <c r="Q157" s="12" t="s">
        <v>854</v>
      </c>
      <c r="R157" s="34" t="s">
        <v>855</v>
      </c>
    </row>
    <row r="158" spans="2:18" ht="114" customHeight="1">
      <c r="B158" s="55" t="s">
        <v>856</v>
      </c>
      <c r="C158" s="76" t="str">
        <f t="shared" ca="1" si="20"/>
        <v>受付中</v>
      </c>
      <c r="D158" s="21" t="s">
        <v>22</v>
      </c>
      <c r="E158" s="21" t="s">
        <v>22</v>
      </c>
      <c r="F158" s="21"/>
      <c r="G158" s="36" t="s">
        <v>857</v>
      </c>
      <c r="H158" s="27" t="s">
        <v>850</v>
      </c>
      <c r="I158" s="27" t="s">
        <v>858</v>
      </c>
      <c r="J158" s="28">
        <v>2000</v>
      </c>
      <c r="K158" s="29" t="s">
        <v>859</v>
      </c>
      <c r="L158" s="22" t="s">
        <v>860</v>
      </c>
      <c r="M158" s="30">
        <v>45128</v>
      </c>
      <c r="N158" s="31">
        <f t="shared" si="21"/>
        <v>45185</v>
      </c>
      <c r="O158" s="30">
        <v>45199</v>
      </c>
      <c r="P158" s="32"/>
      <c r="Q158" s="12" t="s">
        <v>861</v>
      </c>
      <c r="R158" s="34"/>
    </row>
    <row r="159" spans="2:18" ht="71.25" customHeight="1">
      <c r="B159" s="55" t="s">
        <v>856</v>
      </c>
      <c r="C159" s="76" t="str">
        <f t="shared" ca="1" si="20"/>
        <v>受付中</v>
      </c>
      <c r="D159" s="21" t="s">
        <v>22</v>
      </c>
      <c r="E159" s="21" t="s">
        <v>22</v>
      </c>
      <c r="F159" s="21"/>
      <c r="G159" s="36" t="s">
        <v>857</v>
      </c>
      <c r="H159" s="27" t="s">
        <v>862</v>
      </c>
      <c r="I159" s="27" t="s">
        <v>863</v>
      </c>
      <c r="J159" s="28" t="s">
        <v>864</v>
      </c>
      <c r="K159" s="29" t="s">
        <v>859</v>
      </c>
      <c r="L159" s="22" t="s">
        <v>860</v>
      </c>
      <c r="M159" s="30">
        <v>45128</v>
      </c>
      <c r="N159" s="31">
        <f t="shared" si="21"/>
        <v>45185</v>
      </c>
      <c r="O159" s="30">
        <v>45199</v>
      </c>
      <c r="P159" s="81" t="s">
        <v>865</v>
      </c>
      <c r="Q159" s="12" t="s">
        <v>861</v>
      </c>
      <c r="R159" s="34"/>
    </row>
    <row r="160" spans="2:18" ht="102" customHeight="1">
      <c r="B160" s="55" t="s">
        <v>866</v>
      </c>
      <c r="C160" s="76" t="str">
        <f t="shared" ca="1" si="20"/>
        <v>受付中</v>
      </c>
      <c r="D160" s="21" t="s">
        <v>22</v>
      </c>
      <c r="E160" s="21" t="s">
        <v>22</v>
      </c>
      <c r="F160" s="21" t="s">
        <v>22</v>
      </c>
      <c r="G160" s="36" t="s">
        <v>867</v>
      </c>
      <c r="H160" s="27" t="s">
        <v>868</v>
      </c>
      <c r="I160" s="27" t="s">
        <v>869</v>
      </c>
      <c r="J160" s="28" t="s">
        <v>871</v>
      </c>
      <c r="K160" s="29" t="s">
        <v>872</v>
      </c>
      <c r="L160" s="22" t="s">
        <v>872</v>
      </c>
      <c r="M160" s="30">
        <v>45170</v>
      </c>
      <c r="N160" s="31">
        <f t="shared" si="21"/>
        <v>45185</v>
      </c>
      <c r="O160" s="30">
        <v>45199</v>
      </c>
      <c r="P160" s="32" t="s">
        <v>873</v>
      </c>
      <c r="Q160" s="12" t="s">
        <v>874</v>
      </c>
      <c r="R160" s="25" t="s">
        <v>870</v>
      </c>
    </row>
    <row r="161" spans="2:18" ht="123.75" customHeight="1">
      <c r="B161" s="55" t="s">
        <v>875</v>
      </c>
      <c r="C161" s="76" t="str">
        <f t="shared" ref="C161:C175" ca="1" si="24">IF($B$1&gt;O161, "終了", IF(O161 - $B$1 &lt;= 14, "要問合", "受付中"))</f>
        <v>受付中</v>
      </c>
      <c r="D161" s="21"/>
      <c r="E161" s="21" t="s">
        <v>22</v>
      </c>
      <c r="F161" s="21"/>
      <c r="G161" s="36" t="s">
        <v>876</v>
      </c>
      <c r="H161" s="27" t="s">
        <v>877</v>
      </c>
      <c r="I161" s="27" t="s">
        <v>881</v>
      </c>
      <c r="J161" s="28">
        <v>2000</v>
      </c>
      <c r="K161" s="29" t="s">
        <v>872</v>
      </c>
      <c r="L161" s="22" t="s">
        <v>872</v>
      </c>
      <c r="M161" s="30"/>
      <c r="N161" s="31">
        <f t="shared" ref="N161:N175" si="25">O161-14</f>
        <v>45191</v>
      </c>
      <c r="O161" s="30">
        <v>45205</v>
      </c>
      <c r="P161" s="32" t="s">
        <v>880</v>
      </c>
      <c r="Q161" s="12" t="s">
        <v>879</v>
      </c>
      <c r="R161" s="34" t="s">
        <v>878</v>
      </c>
    </row>
    <row r="162" spans="2:18" ht="129.75" customHeight="1">
      <c r="B162" s="55" t="s">
        <v>882</v>
      </c>
      <c r="C162" s="76" t="str">
        <f t="shared" ca="1" si="24"/>
        <v>受付中</v>
      </c>
      <c r="D162" s="21"/>
      <c r="E162" s="21"/>
      <c r="F162" s="21" t="s">
        <v>22</v>
      </c>
      <c r="G162" s="36" t="s">
        <v>883</v>
      </c>
      <c r="H162" s="27" t="s">
        <v>884</v>
      </c>
      <c r="I162" s="27" t="s">
        <v>887</v>
      </c>
      <c r="J162" s="28">
        <v>1000</v>
      </c>
      <c r="K162" s="29" t="s">
        <v>872</v>
      </c>
      <c r="L162" s="22" t="s">
        <v>888</v>
      </c>
      <c r="M162" s="30">
        <v>45117</v>
      </c>
      <c r="N162" s="31">
        <f t="shared" si="25"/>
        <v>45163</v>
      </c>
      <c r="O162" s="30">
        <v>45177</v>
      </c>
      <c r="P162" s="32" t="s">
        <v>885</v>
      </c>
      <c r="Q162" s="12" t="s">
        <v>886</v>
      </c>
      <c r="R162" s="34" t="s">
        <v>889</v>
      </c>
    </row>
    <row r="163" spans="2:18" ht="350.25" customHeight="1">
      <c r="B163" s="55" t="s">
        <v>890</v>
      </c>
      <c r="C163" s="76" t="str">
        <f t="shared" ca="1" si="24"/>
        <v>受付中</v>
      </c>
      <c r="D163" s="21" t="s">
        <v>22</v>
      </c>
      <c r="E163" s="21"/>
      <c r="F163" s="21"/>
      <c r="G163" s="36" t="s">
        <v>891</v>
      </c>
      <c r="H163" s="27" t="s">
        <v>892</v>
      </c>
      <c r="I163" s="27" t="s">
        <v>907</v>
      </c>
      <c r="J163" s="69" t="s">
        <v>895</v>
      </c>
      <c r="K163" s="29" t="s">
        <v>894</v>
      </c>
      <c r="L163" s="22" t="s">
        <v>893</v>
      </c>
      <c r="M163" s="30"/>
      <c r="N163" s="31">
        <f t="shared" si="25"/>
        <v>45216</v>
      </c>
      <c r="O163" s="30">
        <v>45230</v>
      </c>
      <c r="P163" s="32" t="s">
        <v>906</v>
      </c>
      <c r="Q163" s="12" t="s">
        <v>904</v>
      </c>
      <c r="R163" s="34" t="s">
        <v>896</v>
      </c>
    </row>
    <row r="164" spans="2:18" ht="158.25" customHeight="1">
      <c r="B164" s="55" t="s">
        <v>897</v>
      </c>
      <c r="C164" s="76" t="str">
        <f t="shared" ca="1" si="24"/>
        <v>受付中</v>
      </c>
      <c r="D164" s="21" t="s">
        <v>22</v>
      </c>
      <c r="E164" s="21"/>
      <c r="F164" s="21"/>
      <c r="G164" s="36" t="s">
        <v>898</v>
      </c>
      <c r="H164" s="27" t="s">
        <v>899</v>
      </c>
      <c r="I164" s="27" t="s">
        <v>900</v>
      </c>
      <c r="J164" s="69" t="s">
        <v>901</v>
      </c>
      <c r="K164" s="29" t="s">
        <v>894</v>
      </c>
      <c r="L164" s="22" t="s">
        <v>902</v>
      </c>
      <c r="M164" s="30"/>
      <c r="N164" s="31">
        <f t="shared" si="25"/>
        <v>45216</v>
      </c>
      <c r="O164" s="30">
        <v>45230</v>
      </c>
      <c r="P164" s="32" t="s">
        <v>906</v>
      </c>
      <c r="Q164" s="12" t="s">
        <v>904</v>
      </c>
      <c r="R164" s="34" t="s">
        <v>903</v>
      </c>
    </row>
    <row r="165" spans="2:18" ht="71.25" hidden="1" customHeight="1">
      <c r="B165" s="55"/>
      <c r="C165" s="76" t="str">
        <f t="shared" ca="1" si="24"/>
        <v>終了</v>
      </c>
      <c r="D165" s="21"/>
      <c r="E165" s="21"/>
      <c r="F165" s="21"/>
      <c r="G165" s="36"/>
      <c r="H165" s="27"/>
      <c r="I165" s="27"/>
      <c r="J165" s="28"/>
      <c r="K165" s="29"/>
      <c r="L165" s="22"/>
      <c r="M165" s="30"/>
      <c r="N165" s="31">
        <f t="shared" si="25"/>
        <v>-14</v>
      </c>
      <c r="O165" s="30"/>
      <c r="P165" s="32"/>
      <c r="Q165" s="12"/>
      <c r="R165" s="34"/>
    </row>
    <row r="166" spans="2:18" ht="71.25" hidden="1" customHeight="1">
      <c r="B166" s="55"/>
      <c r="C166" s="76" t="str">
        <f t="shared" ca="1" si="24"/>
        <v>終了</v>
      </c>
      <c r="D166" s="21"/>
      <c r="E166" s="21"/>
      <c r="F166" s="21"/>
      <c r="G166" s="36"/>
      <c r="H166" s="27"/>
      <c r="I166" s="27"/>
      <c r="J166" s="28"/>
      <c r="K166" s="29"/>
      <c r="L166" s="22"/>
      <c r="M166" s="30"/>
      <c r="N166" s="31">
        <f t="shared" si="25"/>
        <v>-14</v>
      </c>
      <c r="O166" s="30"/>
      <c r="P166" s="32"/>
      <c r="Q166" s="12"/>
      <c r="R166" s="34"/>
    </row>
    <row r="167" spans="2:18" ht="71.25" hidden="1" customHeight="1">
      <c r="B167" s="55"/>
      <c r="C167" s="76" t="str">
        <f t="shared" ca="1" si="24"/>
        <v>終了</v>
      </c>
      <c r="D167" s="21"/>
      <c r="E167" s="21"/>
      <c r="F167" s="21"/>
      <c r="G167" s="36"/>
      <c r="H167" s="27"/>
      <c r="I167" s="27"/>
      <c r="J167" s="28"/>
      <c r="K167" s="29"/>
      <c r="L167" s="22"/>
      <c r="M167" s="30"/>
      <c r="N167" s="31">
        <f t="shared" si="25"/>
        <v>-14</v>
      </c>
      <c r="O167" s="30"/>
      <c r="P167" s="32"/>
      <c r="Q167" s="12"/>
      <c r="R167" s="34"/>
    </row>
    <row r="168" spans="2:18" ht="71.25" hidden="1" customHeight="1">
      <c r="B168" s="55"/>
      <c r="C168" s="76" t="str">
        <f t="shared" ca="1" si="24"/>
        <v>終了</v>
      </c>
      <c r="D168" s="21"/>
      <c r="E168" s="21"/>
      <c r="F168" s="21"/>
      <c r="G168" s="36"/>
      <c r="H168" s="27"/>
      <c r="I168" s="27"/>
      <c r="J168" s="28"/>
      <c r="K168" s="29"/>
      <c r="L168" s="22"/>
      <c r="M168" s="30"/>
      <c r="N168" s="31">
        <f t="shared" si="25"/>
        <v>-14</v>
      </c>
      <c r="O168" s="30"/>
      <c r="P168" s="32"/>
      <c r="Q168" s="12"/>
      <c r="R168" s="34"/>
    </row>
    <row r="169" spans="2:18" ht="71.25" hidden="1" customHeight="1">
      <c r="B169" s="55"/>
      <c r="C169" s="76" t="str">
        <f t="shared" ca="1" si="24"/>
        <v>終了</v>
      </c>
      <c r="D169" s="21"/>
      <c r="E169" s="21"/>
      <c r="F169" s="21"/>
      <c r="G169" s="36"/>
      <c r="H169" s="27"/>
      <c r="I169" s="27"/>
      <c r="J169" s="28"/>
      <c r="K169" s="29"/>
      <c r="L169" s="22"/>
      <c r="M169" s="30"/>
      <c r="N169" s="31">
        <f t="shared" si="25"/>
        <v>-14</v>
      </c>
      <c r="O169" s="30"/>
      <c r="P169" s="32"/>
      <c r="Q169" s="12"/>
      <c r="R169" s="34"/>
    </row>
    <row r="170" spans="2:18" ht="71.25" hidden="1" customHeight="1">
      <c r="B170" s="55"/>
      <c r="C170" s="76" t="str">
        <f t="shared" ca="1" si="24"/>
        <v>終了</v>
      </c>
      <c r="D170" s="21"/>
      <c r="E170" s="21"/>
      <c r="F170" s="21"/>
      <c r="G170" s="36"/>
      <c r="H170" s="27"/>
      <c r="I170" s="27"/>
      <c r="J170" s="28"/>
      <c r="K170" s="29"/>
      <c r="L170" s="22"/>
      <c r="M170" s="30"/>
      <c r="N170" s="31">
        <f t="shared" si="25"/>
        <v>-14</v>
      </c>
      <c r="O170" s="30"/>
      <c r="P170" s="32"/>
      <c r="Q170" s="12"/>
      <c r="R170" s="34"/>
    </row>
    <row r="171" spans="2:18" ht="71.25" hidden="1" customHeight="1">
      <c r="B171" s="55"/>
      <c r="C171" s="76" t="str">
        <f t="shared" ca="1" si="24"/>
        <v>終了</v>
      </c>
      <c r="D171" s="21"/>
      <c r="E171" s="21"/>
      <c r="F171" s="21"/>
      <c r="G171" s="36"/>
      <c r="H171" s="27"/>
      <c r="I171" s="27"/>
      <c r="J171" s="28"/>
      <c r="K171" s="29"/>
      <c r="L171" s="22"/>
      <c r="M171" s="30"/>
      <c r="N171" s="31">
        <f t="shared" si="25"/>
        <v>-14</v>
      </c>
      <c r="O171" s="30"/>
      <c r="P171" s="32"/>
      <c r="Q171" s="12"/>
      <c r="R171" s="34"/>
    </row>
    <row r="172" spans="2:18" ht="71.25" hidden="1" customHeight="1">
      <c r="B172" s="55"/>
      <c r="C172" s="76" t="str">
        <f t="shared" ca="1" si="24"/>
        <v>終了</v>
      </c>
      <c r="D172" s="21"/>
      <c r="E172" s="21"/>
      <c r="F172" s="21"/>
      <c r="G172" s="36"/>
      <c r="H172" s="27"/>
      <c r="I172" s="27"/>
      <c r="J172" s="28"/>
      <c r="K172" s="29"/>
      <c r="L172" s="22"/>
      <c r="M172" s="30"/>
      <c r="N172" s="31">
        <f t="shared" si="25"/>
        <v>-14</v>
      </c>
      <c r="O172" s="30"/>
      <c r="P172" s="32"/>
      <c r="Q172" s="12"/>
      <c r="R172" s="34"/>
    </row>
    <row r="173" spans="2:18" ht="71.25" hidden="1" customHeight="1">
      <c r="B173" s="55"/>
      <c r="C173" s="76" t="str">
        <f t="shared" ca="1" si="24"/>
        <v>終了</v>
      </c>
      <c r="D173" s="21"/>
      <c r="E173" s="21"/>
      <c r="F173" s="21"/>
      <c r="G173" s="36"/>
      <c r="H173" s="27"/>
      <c r="I173" s="27"/>
      <c r="J173" s="28"/>
      <c r="K173" s="29"/>
      <c r="L173" s="22"/>
      <c r="M173" s="30"/>
      <c r="N173" s="31">
        <f t="shared" si="25"/>
        <v>-14</v>
      </c>
      <c r="O173" s="30"/>
      <c r="P173" s="32"/>
      <c r="Q173" s="12"/>
      <c r="R173" s="34"/>
    </row>
    <row r="174" spans="2:18" ht="71.25" hidden="1" customHeight="1">
      <c r="B174" s="55"/>
      <c r="C174" s="76" t="str">
        <f t="shared" ca="1" si="24"/>
        <v>終了</v>
      </c>
      <c r="D174" s="21"/>
      <c r="E174" s="21"/>
      <c r="F174" s="21"/>
      <c r="G174" s="36"/>
      <c r="H174" s="27"/>
      <c r="I174" s="27"/>
      <c r="J174" s="28"/>
      <c r="K174" s="29"/>
      <c r="L174" s="22"/>
      <c r="M174" s="30"/>
      <c r="N174" s="31">
        <f t="shared" si="25"/>
        <v>-14</v>
      </c>
      <c r="O174" s="30"/>
      <c r="P174" s="32"/>
      <c r="Q174" s="12"/>
      <c r="R174" s="34"/>
    </row>
    <row r="175" spans="2:18" ht="71.25" hidden="1" customHeight="1">
      <c r="B175" s="55"/>
      <c r="C175" s="76" t="str">
        <f t="shared" ca="1" si="24"/>
        <v>終了</v>
      </c>
      <c r="D175" s="21"/>
      <c r="E175" s="21"/>
      <c r="F175" s="21"/>
      <c r="G175" s="36"/>
      <c r="H175" s="27"/>
      <c r="I175" s="27"/>
      <c r="J175" s="28"/>
      <c r="K175" s="29"/>
      <c r="L175" s="22"/>
      <c r="M175" s="30"/>
      <c r="N175" s="31">
        <f t="shared" si="25"/>
        <v>-14</v>
      </c>
      <c r="O175" s="30"/>
      <c r="P175" s="32"/>
      <c r="Q175" s="12"/>
      <c r="R175" s="34"/>
    </row>
    <row r="1043724" spans="8:9">
      <c r="H1043724" s="8"/>
      <c r="I1043724" s="8"/>
    </row>
  </sheetData>
  <autoFilter ref="B9:R175" xr:uid="{FA5CC778-59CA-459F-9207-4D661810715B}">
    <filterColumn colId="1">
      <filters>
        <filter val="受付中"/>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s>
  <printOptions horizontalCentered="1"/>
  <pageMargins left="0.59055118110236227" right="0.59055118110236227" top="0.59055118110236227" bottom="0.39370078740157483" header="0.31496062992125984" footer="0.31496062992125984"/>
  <pageSetup paperSize="9" scale="46" fitToHeight="0" orientation="landscape" r:id="rId151"/>
  <headerFooter>
    <oddFooter>&amp;C&amp;P</oddFooter>
  </headerFooter>
  <legacyDrawing r:id="rId1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2023-07-11T06:44:10Z</cp:lastPrinted>
  <dcterms:created xsi:type="dcterms:W3CDTF">2018-11-09T00:57:24Z</dcterms:created>
  <dcterms:modified xsi:type="dcterms:W3CDTF">2023-07-12T05:27:04Z</dcterms:modified>
</cp:coreProperties>
</file>