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9D295055-5A18-474D-A8E9-74854E1D8C3F}"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'!$B$9:$R$192</definedName>
    <definedName name="_xlnm.Print_Area" localSheetId="0">'2023年度募集一覧 '!$B$165:$R$183</definedName>
    <definedName name="_xlnm.Print_Titles" localSheetId="0">'2023年度募集一覧 '!$2:$9</definedName>
  </definedNames>
  <calcPr calcId="191029"/>
</workbook>
</file>

<file path=xl/calcChain.xml><?xml version="1.0" encoding="utf-8"?>
<calcChain xmlns="http://schemas.openxmlformats.org/spreadsheetml/2006/main">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92" i="11" l="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<sst xmlns="http://schemas.openxmlformats.org/spreadsheetml/2006/main" count="1796" uniqueCount="1020">
  <si>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</si>
  <si>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</si>
  <si>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</si>
  <si>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</si>
  <si>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</si>
  <si>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</si>
  <si>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</si>
  <si>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</si>
  <si>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</si>
  <si>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</si>
  <si>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</si>
  <si>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</si>
  <si>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</si>
  <si>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</si>
  <si>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</si>
  <si>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</si>
  <si>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</si>
  <si>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</si>
  <si>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</si>
  <si>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</si>
  <si>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</si>
  <si>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</si>
  <si>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</si>
  <si>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</si>
  <si>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</si>
  <si>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</si>
  <si>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</si>
  <si>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</si>
  <si>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</si>
  <si>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</si>
  <si>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</si>
  <si>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</si>
  <si>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</si>
  <si>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</si>
  <si>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</si>
  <si>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</si>
  <si>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</si>
  <si>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</si>
  <si>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</si>
  <si>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</si>
  <si>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</si>
  <si>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</si>
  <si>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</si>
  <si>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</si>
  <si>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</si>
  <si>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</si>
  <si>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</si>
  <si>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</si>
  <si>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</si>
  <si>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</si>
  <si>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</si>
  <si>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</si>
  <si>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</si>
  <si>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</si>
  <si>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</si>
  <si>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</si>
  <si>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</si>
  <si>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</si>
  <si>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</si>
  <si>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</si>
  <si>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</si>
  <si>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</si>
  <si>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</si>
  <si>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</si>
  <si>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</si>
  <si>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</si>
  <si>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</si>
  <si>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</si>
  <si>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</si>
  <si>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</si>
  <si>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</si>
  <si>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</si>
  <si>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</si>
  <si>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</si>
  <si>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</si>
  <si>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</si>
  <si>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</si>
  <si>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</si>
  <si>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</si>
  <si>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</si>
  <si>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</si>
  <si>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</si>
  <si>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</si>
  <si>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</si>
  <si>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</si>
  <si>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</si>
  <si>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</si>
  <si>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</si>
  <si>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</si>
  <si>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</si>
  <si>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</si>
  <si>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</si>
  <si>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</si>
  <si>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</si>
  <si>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</si>
  <si>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</si>
  <si>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</si>
  <si>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</si>
  <si>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</si>
  <si>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</si>
  <si>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</si>
  <si>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</si>
  <si>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</si>
  <si>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</si>
  <si>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</si>
  <si>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</si>
  <si>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</si>
  <si>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</si>
  <si>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</si>
  <si>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</si>
  <si>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</si>
  <si>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</si>
  <si>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</si>
  <si>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</si>
  <si>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</si>
  <si>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</si>
  <si>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</si>
  <si>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</si>
  <si>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</si>
  <si>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</si>
  <si>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</si>
  <si>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</si>
  <si>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</si>
  <si>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</si>
  <si>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</si>
  <si>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</si>
  <si>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</si>
  <si>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</si>
  <si>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</si>
  <si>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</si>
  <si>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</si>
  <si>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</si>
  <si>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</si>
  <si>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</si>
  <si>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</si>
  <si>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</si>
  <si>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</si>
  <si>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</si>
  <si>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</si>
  <si>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</si>
  <si>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</si>
  <si>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</si>
  <si>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</si>
  <si>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</si>
  <si>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</si>
  <si>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</si>
  <si>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</si>
  <si>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</si>
  <si>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</si>
  <si>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</si>
  <si>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</si>
  <si>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</si>
  <si>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</si>
  <si>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</si>
  <si>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</si>
  <si>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</si>
  <si>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</si>
  <si>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</si>
  <si>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</si>
  <si>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</si>
  <si>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</si>
  <si>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</si>
  <si>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</si>
  <si>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</si>
  <si>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</si>
  <si>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</si>
  <si>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</si>
  <si>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</si>
  <si>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</si>
  <si>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</si>
  <si>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</si>
  <si>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</si>
  <si>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</si>
  <si>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</si>
  <si>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</si>
  <si>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</si>
  <si>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</si>
  <si>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</si>
  <si>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</si>
  <si>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</si>
  <si>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</si>
  <si>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</si>
  <si>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</si>
  <si>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</si>
  <si>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</si>
  <si>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</si>
  <si>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</si>
  <si>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</si>
  <si>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</si>
  <si>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</si>
  <si>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</si>
  <si>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</si>
  <si>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</si>
  <si>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</si>
  <si>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</si>
  <si>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</si>
  <si>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</si>
  <si>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</si>
  <si>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</si>
  <si>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</si>
  <si>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</si>
  <si>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</si>
  <si>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</si>
  <si>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</si>
  <si>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</si>
  <si>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</si>
  <si>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</si>
  <si>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</si>
  <si>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</si>
  <si>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</si>
  <si>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</si>
  <si>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</si>
  <si>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</si>
  <si>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</si>
  <si>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</si>
  <si>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</si>
  <si>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</si>
  <si>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</si>
  <si>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</si>
  <si>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</si>
  <si>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</si>
  <si>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</si>
  <si>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</si>
  <si>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</si>
  <si>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</si>
  <si>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</si>
  <si>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</si>
  <si>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</si>
  <si>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</si>
  <si>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</si>
  <si>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</si>
  <si>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</si>
  <si>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</si>
  <si>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</si>
  <si>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</si>
  <si>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</si>
  <si>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</si>
  <si>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</si>
  <si>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</si>
  <si>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</si>
  <si>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</si>
  <si>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</si>
  <si>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</si>
  <si>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</si>
  <si>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</si>
  <si>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</si>
  <si>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</si>
  <si>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</si>
  <si>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</si>
  <si>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</si>
  <si>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</si>
  <si>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</si>
  <si>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</si>
  <si>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</si>
  <si>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</si>
  <si>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</si>
  <si>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</si>
  <si>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</si>
  <si>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</si>
  <si>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</si>
  <si>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</si>
  <si>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</si>
  <si>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</si>
  <si>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</si>
  <si>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</si>
  <si>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</si>
  <si>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</si>
  <si>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</si>
  <si>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</si>
  <si>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</si>
  <si>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</si>
  <si>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</si>
  <si>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</si>
  <si>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</si>
  <si>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</si>
  <si>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</si>
  <si>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</si>
  <si>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</si>
  <si>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</si>
  <si>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</si>
  <si>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</si>
  <si>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</si>
  <si>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</si>
  <si>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</si>
  <si>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</si>
  <si>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</si>
  <si>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</si>
  <si>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</si>
  <si>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</si>
  <si>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</si>
  <si>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</si>
  <si>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</si>
  <si>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</si>
  <si>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</si>
  <si>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</si>
  <si>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</si>
  <si>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</si>
  <si>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</si>
  <si>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</si>
  <si>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</si>
  <si>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</si>
  <si>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</si>
  <si>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</si>
  <si>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</si>
  <si>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</si>
  <si>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</si>
  <si>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</si>
  <si>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</si>
  <si>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</si>
  <si>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</si>
  <si>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</si>
  <si>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</si>
  <si>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</si>
  <si>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</si>
  <si>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</si>
  <si>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</si>
  <si>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</si>
  <si>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</si>
  <si>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</si>
  <si>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</si>
  <si>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</si>
  <si>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</si>
  <si>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</si>
  <si>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</si>
  <si>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</si>
  <si>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</si>
  <si>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</si>
  <si>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</si>
  <si>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</si>
  <si>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</si>
  <si>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</si>
  <si>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</si>
  <si>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</si>
  <si>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</si>
  <si>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</si>
  <si>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</si>
  <si>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</si>
  <si>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</si>
  <si>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</si>
  <si>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</si>
  <si>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</si>
  <si>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</si>
  <si>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</si>
  <si>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</si>
  <si>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</si>
  <si>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</si>
  <si>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</si>
  <si>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</si>
  <si>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</si>
  <si>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</si>
  <si>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</si>
  <si>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</si>
  <si>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</si>
  <si>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</si>
  <si>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</si>
  <si>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</si>
  <si>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</si>
  <si>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</si>
  <si>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</si>
  <si>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</si>
  <si>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</si>
  <si>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</si>
  <si>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</si>
  <si>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</si>
  <si>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</si>
  <si>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</si>
  <si>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</si>
  <si>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</si>
  <si>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</si>
  <si>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</si>
  <si>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</si>
  <si>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</si>
  <si>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</si>
  <si>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</si>
  <si>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</si>
  <si>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</si>
  <si>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</si>
  <si>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</si>
  <si>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</si>
  <si>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</si>
  <si>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</si>
  <si>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</si>
  <si>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</si>
  <si>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</si>
  <si>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</si>
  <si>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</si>
  <si>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</si>
  <si>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</si>
  <si>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</si>
  <si>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</si>
  <si>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</si>
  <si>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</si>
  <si>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</si>
  <si>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</si>
  <si>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</si>
  <si>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</si>
  <si>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</si>
  <si>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</si>
  <si>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</si>
  <si>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</si>
  <si>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</si>
  <si>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</si>
  <si>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</si>
  <si>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</si>
  <si>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</si>
  <si>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</si>
  <si>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</si>
  <si>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</si>
  <si>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</si>
  <si>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</si>
  <si>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</si>
  <si>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</si>
  <si>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</si>
  <si>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</si>
  <si>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</si>
  <si>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</si>
  <si>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</si>
  <si>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</si>
  <si>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</si>
  <si>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</si>
  <si>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</si>
  <si>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</si>
  <si>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</si>
  <si>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</si>
  <si>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</si>
  <si>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</si>
  <si>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</si>
  <si>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</si>
  <si>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</si>
  <si>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</si>
  <si>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</si>
  <si>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</si>
  <si>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</si>
  <si>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</si>
  <si>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</si>
  <si>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</si>
  <si>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</si>
  <si>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</si>
  <si>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</si>
  <si>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</si>
  <si>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</si>
  <si>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</si>
  <si>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</si>
  <si>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</si>
  <si>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</si>
  <si>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</si>
  <si>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</si>
  <si>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</si>
  <si>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</si>
  <si>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</si>
  <si>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</si>
  <si>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</si>
  <si>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</si>
  <si>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</si>
  <si>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</si>
  <si>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</si>
  <si>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</si>
  <si>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</si>
  <si>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</si>
  <si>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</si>
  <si>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</si>
  <si>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</si>
  <si>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</si>
  <si>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</si>
  <si>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</si>
  <si>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</si>
  <si>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</si>
  <si>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</si>
  <si>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</si>
  <si>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</si>
  <si>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</si>
  <si>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</si>
  <si>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</si>
  <si>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</si>
  <si>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</si>
  <si>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</si>
  <si>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</si>
  <si>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</si>
  <si>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</si>
  <si>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</si>
  <si>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</si>
  <si>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</si>
  <si>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</si>
  <si>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</si>
  <si>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</si>
  <si>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</si>
  <si>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</si>
  <si>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</si>
  <si>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</si>
  <si>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</si>
  <si>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</si>
  <si>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</si>
  <si>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</si>
  <si>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</si>
  <si>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</si>
  <si>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</si>
  <si>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</si>
  <si>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</si>
  <si>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</si>
  <si>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</si>
  <si>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</si>
  <si>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</si>
  <si>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</si>
  <si>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</si>
  <si>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</si>
  <si>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</si>
  <si>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</si>
  <si>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</si>
  <si>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</si>
  <si>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</si>
  <si>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</si>
  <si>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</si>
  <si>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</si>
  <si>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</si>
  <si>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</si>
  <si>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</si>
  <si>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</si>
  <si>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</si>
  <si>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</si>
  <si>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</si>
  <si>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</si>
  <si>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</si>
  <si>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</si>
  <si>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</si>
  <si>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</si>
  <si>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</si>
  <si>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</si>
  <si>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</si>
  <si>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</si>
  <si>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</si>
  <si>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</si>
  <si>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</si>
  <si>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</si>
  <si>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</si>
  <si>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</si>
  <si>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</si>
  <si>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</si>
  <si>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</si>
  <si>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</si>
  <si>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</si>
  <si>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</si>
  <si>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</si>
  <si>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</si>
  <si>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</si>
  <si>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</si>
  <si>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</si>
  <si>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</si>
  <si>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</si>
  <si>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</si>
  <si>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</si>
  <si>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</si>
  <si>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</si>
  <si>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</si>
  <si>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</si>
  <si>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</si>
  <si>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</si>
  <si>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</si>
  <si>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</si>
  <si>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</si>
  <si>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</si>
  <si>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</si>
  <si>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</si>
  <si>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</si>
  <si>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</si>
  <si>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</si>
  <si>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</si>
  <si>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</si>
  <si>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</si>
  <si>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</si>
  <si>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</si>
  <si>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</si>
  <si>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</si>
  <si>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</si>
  <si>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</si>
  <si>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</si>
  <si>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</si>
  <si>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</si>
  <si>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</si>
  <si>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</si>
  <si>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</si>
  <si>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</si>
  <si>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</si>
  <si>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</si>
  <si>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</si>
  <si>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</si>
  <si>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</si>
  <si>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</si>
  <si>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</si>
  <si>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</si>
  <si>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</si>
  <si>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</si>
  <si>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</si>
  <si>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</si>
  <si>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</si>
  <si>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</si>
  <si>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</si>
  <si>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</si>
  <si>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</si>
  <si>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</si>
  <si>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</si>
  <si>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</si>
  <si>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</si>
  <si>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</si>
  <si>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</si>
  <si>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</si>
  <si>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</si>
  <si>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</si>
  <si>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</si>
  <si>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</si>
  <si>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</si>
  <si>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</si>
  <si>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</si>
  <si>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</si>
  <si>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</si>
  <si>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</si>
  <si>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</si>
  <si>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</si>
  <si>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</si>
  <si>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</si>
  <si>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</si>
  <si>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</si>
  <si>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</si>
  <si>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</si>
  <si>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</si>
  <si>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</si>
  <si>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</si>
  <si>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</si>
  <si>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</si>
  <si>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</si>
  <si>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</si>
  <si>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</si>
  <si>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</si>
  <si>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</si>
  <si>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</si>
  <si>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</si>
  <si>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</si>
  <si>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</si>
  <si>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</si>
  <si>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</si>
  <si>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</si>
  <si>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</si>
  <si>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</si>
  <si>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</si>
  <si>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</si>
  <si>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</si>
  <si>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</si>
  <si>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</si>
  <si>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</si>
  <si>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</si>
  <si>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</si>
  <si>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</si>
  <si>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</si>
  <si>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</si>
  <si>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</si>
  <si>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</si>
  <si>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</si>
  <si>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</si>
  <si>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</si>
  <si>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</si>
  <si>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</si>
  <si>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</si>
  <si>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</si>
  <si>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</si>
  <si>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</si>
  <si>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</si>
  <si>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</si>
  <si>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</si>
  <si>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</si>
  <si>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</si>
  <si>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</si>
  <si>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</si>
  <si>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</si>
  <si>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</si>
  <si>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</si>
  <si>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</si>
  <si>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</si>
  <si>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</si>
  <si>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</si>
  <si>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</si>
  <si>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</si>
  <si>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</si>
  <si>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</si>
  <si>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</si>
  <si>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</si>
  <si>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</si>
  <si>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</si>
  <si>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</si>
  <si>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</si>
  <si>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</si>
  <si>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</si>
  <si>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</si>
  <si>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</si>
  <si>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</si>
  <si>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</si>
  <si>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</si>
  <si>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</si>
  <si>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</si>
  <si>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</si>
  <si>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</si>
  <si>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</si>
  <si>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</si>
  <si>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</si>
  <si>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</si>
  <si>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</si>
  <si>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</si>
  <si>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</si>
  <si>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</si>
  <si>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</si>
  <si>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</si>
  <si>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</si>
  <si>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</si>
  <si>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</si>
  <si>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</si>
  <si>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</si>
  <si>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</si>
  <si>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</si>
  <si>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</si>
  <si>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</si>
  <si>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</si>
  <si>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</si>
  <si>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</si>
  <si>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</si>
  <si>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</si>
  <si>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</si>
  <si>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</si>
  <si>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</si>
  <si>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</si>
  <si>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</si>
  <si>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</si>
  <si>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</si>
  <si>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</si>
  <si>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</si>
  <si>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</si>
  <si>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</si>
  <si>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</si>
  <si>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</si>
  <si>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</si>
  <si>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</si>
  <si>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</si>
  <si>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</si>
  <si>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</si>
  <si>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</si>
  <si>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</si>
  <si>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</si>
  <si>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</si>
  <si>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</si>
  <si>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</si>
  <si>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</si>
  <si>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</si>
  <si>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</si>
  <si>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</si>
  <si>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</si>
  <si>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</si>
  <si>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</si>
  <si>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</si>
  <si>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</si>
  <si>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</si>
  <si>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</si>
  <si>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</si>
  <si>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</si>
  <si>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</si>
  <si>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</si>
  <si>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</si>
  <si>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</si>
  <si>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</si>
  <si>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</si>
  <si>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</si>
  <si>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</si>
  <si>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</si>
  <si>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</si>
  <si>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</si>
  <si>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</si>
  <si>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</si>
  <si>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</si>
  <si>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</si>
  <si>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</si>
  <si>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</si>
  <si>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</si>
  <si>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</si>
  <si>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</si>
  <si>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</si>
  <si>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</si>
  <si>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</si>
  <si>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</si>
  <si>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</si>
  <si>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</si>
  <si>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</si>
  <si>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</si>
  <si>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</si>
  <si>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</si>
  <si>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</si>
  <si>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</si>
  <si>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</si>
  <si>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</si>
  <si>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</si>
  <si>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</si>
  <si>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</si>
  <si>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</si>
  <si>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</si>
  <si>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</si>
  <si>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</si>
  <si>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</si>
  <si>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</si>
  <si>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</si>
  <si>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</si>
  <si>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</si>
  <si>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</si>
  <si>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</si>
  <si>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</si>
  <si>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</si>
  <si>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</si>
  <si>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</si>
  <si>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</si>
  <si>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</si>
  <si>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</si>
  <si>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</si>
  <si>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</si>
  <si>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</si>
  <si>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</si>
  <si>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</si>
  <si>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</si>
  <si>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</si>
  <si>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</si>
  <si>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</si>
  <si>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</si>
  <si>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</si>
  <si>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</si>
  <si>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</si>
  <si>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</si>
  <si>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</si>
  <si>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</si>
  <si>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</si>
  <si>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</si>
  <si>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</si>
  <si>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</si>
  <si>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</si>
  <si>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</si>
  <si>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</si>
  <si>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</si>
  <si>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</si>
  <si>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</si>
  <si>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</si>
  <si>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</si>
  <si>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</si>
  <si>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2,000(1年）
3,000(2年）</t>
    <rPh sb="7" eb="8">
      <t>ネン</t>
    </rPh>
    <rPh sb="17" eb="18">
      <t>ネン</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</si>
  <si>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</si>
  <si>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</si>
  <si>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</si>
  <si>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</si>
  <si>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</si>
  <si>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</si>
  <si>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</si>
  <si>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</si>
  <si>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</si>
  <si>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</si>
  <si>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</si>
  <si>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</si>
  <si>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</si>
  <si>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</si>
  <si>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</si>
  <si>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</si>
  <si>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</si>
  <si>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</si>
  <si>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</si>
  <si>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</si>
  <si>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</si>
  <si>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</si>
  <si>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</si>
  <si>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</si>
  <si>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</si>
  <si>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</si>
  <si>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</si>
  <si>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</si>
  <si>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</si>
  <si>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</si>
  <si>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</si>
  <si>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</si>
  <si>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</si>
  <si>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</si>
  <si>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</si>
  <si>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</si>
  <si>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</si>
  <si>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</si>
  <si>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</si>
  <si>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</si>
  <si>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</si>
  <si>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</si>
  <si>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</si>
  <si>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</si>
  <si>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</si>
  <si>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</si>
  <si>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</si>
  <si>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</si>
  <si>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</si>
  <si>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</si>
  <si>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 xml:space="preserve">(1)個人：500
(2)200
(3)200
(4)100
</t>
    <rPh sb="3" eb="5">
      <t>コジン</t>
    </rPh>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</si>
  <si>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</si>
  <si>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</si>
  <si>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</si>
  <si>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</si>
  <si>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</si>
  <si>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研究：500または1,000
国際会議：500</t>
    <rPh sb="0" eb="2">
      <t>ケンキュウ</t>
    </rPh>
    <rPh sb="15" eb="17">
      <t>コクサイ</t>
    </rPh>
    <rPh sb="17" eb="19">
      <t>カイギ</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</si>
  <si>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</si>
  <si>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</si>
  <si>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</si>
  <si>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</si>
  <si>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</si>
  <si>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</si>
  <si>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</si>
  <si>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</si>
  <si>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</si>
  <si>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</si>
  <si>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</si>
  <si>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</si>
  <si>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</si>
  <si>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</si>
  <si>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</si>
  <si>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</si>
  <si>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</si>
  <si>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</si>
  <si>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</si>
  <si>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</si>
  <si>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</si>
  <si>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</si>
  <si>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</si>
  <si>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</si>
  <si>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</si>
  <si>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</si>
  <si>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</si>
  <si>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</si>
  <si>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</si>
  <si>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</si>
  <si>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</si>
  <si>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</si>
  <si>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</si>
  <si>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</si>
  <si>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</si>
  <si>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</si>
  <si>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</si>
  <si>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</si>
  <si>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</si>
  <si>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</si>
  <si>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</si>
  <si>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</si>
  <si>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</si>
  <si>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</si>
  <si>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</si>
  <si>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</si>
  <si>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</si>
  <si>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</si>
  <si>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</si>
  <si>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</si>
  <si>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</si>
  <si>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</si>
  <si>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</si>
  <si>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</si>
  <si>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</si>
  <si>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</si>
  <si>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</si>
  <si>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</si>
  <si>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</si>
  <si>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</si>
  <si>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</si>
  <si>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</si>
  <si>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</si>
  <si>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</si>
  <si>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</si>
  <si>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</si>
  <si>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</si>
  <si>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</si>
  <si>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</si>
  <si>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</si>
  <si>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</si>
  <si>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</si>
  <si>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</si>
  <si>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</si>
  <si>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</si>
  <si>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</si>
  <si>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</si>
  <si>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</si>
  <si>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</si>
  <si>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</si>
  <si>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</si>
  <si>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</si>
  <si>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</si>
  <si>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</si>
  <si>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</si>
  <si>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</si>
  <si>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</si>
  <si>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一般：1,500
奨励：800</t>
    <rPh sb="0" eb="2">
      <t>イッパン</t>
    </rPh>
    <rPh sb="9" eb="11">
      <t>ショウレイ</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</si>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</sst>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38" Type="http://schemas.openxmlformats.org/officeDocument/2006/relationships/hyperlink" Target="https://www.yanmar.com/jp/shigenjunkan/application/guidelines.html" TargetMode="External"/><Relationship Id="rId154" Type="http://schemas.openxmlformats.org/officeDocument/2006/relationships/hyperlink" Target="https://www.katokinen.or.jp/category/applications"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28" Type="http://schemas.openxmlformats.org/officeDocument/2006/relationships/hyperlink" Target="https://www.pu-zaidan.jp/guide.html" TargetMode="External"/><Relationship Id="rId144" Type="http://schemas.openxmlformats.org/officeDocument/2006/relationships/hyperlink" Target="https://www.shorai-foundation.or.jp/application/"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65" Type="http://schemas.openxmlformats.org/officeDocument/2006/relationships/hyperlink" Target="https://www.suzukifound.jp/02program/program03.html"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printerSettings" Target="../printerSettings/printerSettings1.bin"/><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72" Type="http://schemas.openxmlformats.org/officeDocument/2006/relationships/vmlDrawing" Target="../drawings/vmlDrawing1.vm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comments" Target="../comments1.xm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3" Type="http://schemas.openxmlformats.org/officeDocument/2006/relationships/hyperlink" Target="https://www.msd.co.jp/about/responsibility/ime/jigyo/"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6"/>
  <sheetViews>
    <sheetView tabSelected="1" topLeftCell="A184" zoomScaleNormal="100" zoomScaleSheetLayoutView="115" workbookViewId="0">
      <selection activeCell="A183" sqref="A18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4.875" style="13" customWidth="1"/>
    <col min="18" max="18" width="30.875" style="2" customWidth="1"/>
  </cols>
  <sheetData>
    <row r="1" spans="2:18" hidden="1">
      <c r="B1" s="77">
        <f ca="1">TODAY()</f>
        <v>45132</v>
      </c>
      <c r="H1" s="2"/>
    </row>
    <row r="2" spans="2:18" ht="19.5">
      <c r="B2" s="99" t="s">
        <v>21</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45132</v>
      </c>
      <c r="R3" s="100"/>
    </row>
    <row r="4" spans="2:18" ht="15.75" customHeight="1">
      <c r="B4" s="6"/>
      <c r="C4" s="89" t="s">
        <v>16</v>
      </c>
      <c r="D4" s="89"/>
      <c r="E4" s="89"/>
      <c r="F4" s="89"/>
      <c r="G4" s="89"/>
      <c r="H4" s="89"/>
      <c r="I4" s="89"/>
      <c r="J4" s="89"/>
      <c r="K4" s="89"/>
      <c r="L4" s="89"/>
      <c r="M4" s="89"/>
      <c r="N4" s="89"/>
      <c r="O4" s="89"/>
      <c r="P4" s="89"/>
    </row>
    <row r="5" spans="2:18" ht="15.75" customHeight="1">
      <c r="B5" s="6"/>
      <c r="C5" s="101" t="s">
        <v>19</v>
      </c>
      <c r="D5" s="101"/>
      <c r="E5" s="101"/>
      <c r="F5" s="101"/>
      <c r="G5" s="101"/>
      <c r="H5" s="101"/>
      <c r="I5" s="101"/>
      <c r="J5" s="101"/>
      <c r="K5" s="101"/>
      <c r="L5" s="101"/>
      <c r="M5" s="101"/>
      <c r="N5" s="101"/>
      <c r="O5" s="101"/>
      <c r="P5" s="101"/>
      <c r="Q5" s="14"/>
    </row>
    <row r="6" spans="2:18" ht="15.75" customHeight="1">
      <c r="B6" s="6"/>
      <c r="C6" s="89" t="s">
        <v>18</v>
      </c>
      <c r="D6" s="89"/>
      <c r="E6" s="89"/>
      <c r="F6" s="89"/>
      <c r="G6" s="89"/>
      <c r="H6" s="89"/>
      <c r="I6" s="89"/>
      <c r="J6" s="89"/>
      <c r="K6" s="89"/>
      <c r="L6" s="89"/>
      <c r="M6" s="89"/>
      <c r="N6" s="89"/>
      <c r="O6" s="89"/>
      <c r="P6" s="89"/>
      <c r="Q6" s="14"/>
    </row>
    <row r="7" spans="2:18" ht="15.75" customHeight="1">
      <c r="B7" s="6"/>
      <c r="C7" s="89" t="s">
        <v>17</v>
      </c>
      <c r="D7" s="89"/>
      <c r="E7" s="89"/>
      <c r="F7" s="89"/>
      <c r="G7" s="89"/>
      <c r="H7" s="89"/>
      <c r="I7" s="89"/>
      <c r="J7" s="89"/>
      <c r="K7" s="89"/>
      <c r="L7" s="89"/>
      <c r="M7" s="89"/>
      <c r="N7" s="89"/>
      <c r="O7" s="89"/>
      <c r="P7" s="89"/>
      <c r="Q7" s="14"/>
    </row>
    <row r="8" spans="2:18" ht="15.75">
      <c r="B8" s="96" t="s">
        <v>0</v>
      </c>
      <c r="C8" s="97" t="s">
        <v>11</v>
      </c>
      <c r="D8" s="98" t="s">
        <v>20</v>
      </c>
      <c r="E8" s="98"/>
      <c r="F8" s="98"/>
      <c r="G8" s="92" t="s">
        <v>1</v>
      </c>
      <c r="H8" s="92" t="s">
        <v>6</v>
      </c>
      <c r="I8" s="92" t="s">
        <v>24</v>
      </c>
      <c r="J8" s="92" t="s">
        <v>7</v>
      </c>
      <c r="K8" s="94" t="s">
        <v>2</v>
      </c>
      <c r="L8" s="95"/>
      <c r="M8" s="85" t="s">
        <v>12</v>
      </c>
      <c r="N8" s="85" t="s">
        <v>13</v>
      </c>
      <c r="O8" s="85" t="s">
        <v>14</v>
      </c>
      <c r="P8" s="90" t="s">
        <v>15</v>
      </c>
      <c r="Q8" s="87" t="s">
        <v>4</v>
      </c>
      <c r="R8" s="84" t="s">
        <v>5</v>
      </c>
    </row>
    <row r="9" spans="2:18" ht="184.5" customHeight="1">
      <c r="B9" s="96"/>
      <c r="C9" s="97"/>
      <c r="D9" s="3" t="s">
        <v>8</v>
      </c>
      <c r="E9" s="3" t="s">
        <v>9</v>
      </c>
      <c r="F9" s="3" t="s">
        <v>10</v>
      </c>
      <c r="G9" s="93"/>
      <c r="H9" s="93"/>
      <c r="I9" s="93"/>
      <c r="J9" s="93"/>
      <c r="K9" s="4" t="s">
        <v>25</v>
      </c>
      <c r="L9" s="9" t="s">
        <v>3</v>
      </c>
      <c r="M9" s="86"/>
      <c r="N9" s="86"/>
      <c r="O9" s="86"/>
      <c r="P9" s="91"/>
      <c r="Q9" s="88"/>
      <c r="R9" s="84"/>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要問合</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要問合</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hidden="1" customHeight="1">
      <c r="B54" s="55" t="s">
        <v>279</v>
      </c>
      <c r="C54" s="76" t="str">
        <f t="shared" ca="1" si="0"/>
        <v>要問合</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hidden="1" customHeight="1">
      <c r="B55" s="55" t="s">
        <v>279</v>
      </c>
      <c r="C55" s="76" t="str">
        <f t="shared" ca="1" si="0"/>
        <v>要問合</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hidden="1" customHeight="1">
      <c r="B56" s="55" t="s">
        <v>279</v>
      </c>
      <c r="C56" s="76" t="str">
        <f t="shared" ca="1" si="0"/>
        <v>要問合</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終了</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終了</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hidden="1" customHeight="1">
      <c r="B77" s="55" t="s">
        <v>391</v>
      </c>
      <c r="C77" s="76" t="str">
        <f t="shared" ref="C77:C91" ca="1" si="8">IF($B$1&gt;O77, "終了", IF(O77 - $B$1 &lt;= 14, "要問合", "受付中"))</f>
        <v>要問合</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hidden="1" customHeight="1">
      <c r="B79" s="55" t="s">
        <v>408</v>
      </c>
      <c r="C79" s="76" t="str">
        <f t="shared" ca="1" si="8"/>
        <v>要問合</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hidden="1" customHeight="1">
      <c r="B82" s="55" t="s">
        <v>429</v>
      </c>
      <c r="C82" s="76" t="str">
        <f t="shared" ca="1" si="8"/>
        <v>要問合</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終了</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hidden="1" customHeight="1">
      <c r="B84" s="55" t="s">
        <v>441</v>
      </c>
      <c r="C84" s="76" t="str">
        <f t="shared" ca="1" si="8"/>
        <v>要問合</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hidden="1" customHeight="1">
      <c r="B85" s="55" t="s">
        <v>441</v>
      </c>
      <c r="C85" s="76" t="str">
        <f t="shared" ca="1" si="8"/>
        <v>要問合</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hidden="1" customHeight="1">
      <c r="B86" s="55" t="s">
        <v>441</v>
      </c>
      <c r="C86" s="76" t="str">
        <f t="shared" ca="1" si="8"/>
        <v>要問合</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hidden="1" customHeight="1">
      <c r="B87" s="55" t="s">
        <v>441</v>
      </c>
      <c r="C87" s="76" t="str">
        <f t="shared" ca="1" si="8"/>
        <v>要問合</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hidden="1" customHeight="1">
      <c r="B88" s="55" t="s">
        <v>441</v>
      </c>
      <c r="C88" s="76" t="str">
        <f t="shared" ca="1" si="8"/>
        <v>要問合</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hidden="1" customHeight="1">
      <c r="B89" s="55" t="s">
        <v>441</v>
      </c>
      <c r="C89" s="76" t="str">
        <f t="shared" ca="1" si="8"/>
        <v>要問合</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hidden="1" customHeight="1">
      <c r="B90" s="55" t="s">
        <v>465</v>
      </c>
      <c r="C90" s="76" t="str">
        <f t="shared" ca="1" si="8"/>
        <v>要問合</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hidden="1" customHeight="1">
      <c r="B91" s="55" t="s">
        <v>472</v>
      </c>
      <c r="C91" s="76" t="str">
        <f t="shared" ca="1" si="8"/>
        <v>要問合</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hidden="1" customHeight="1">
      <c r="B92" s="55" t="s">
        <v>480</v>
      </c>
      <c r="C92" s="76" t="str">
        <f t="shared" ref="C92:C96" ca="1" si="10">IF($B$1&gt;O92, "終了", IF(O92 - $B$1 &lt;= 14, "要問合", "受付中"))</f>
        <v>要問合</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終了</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hidden="1" customHeight="1">
      <c r="B96" s="55" t="s">
        <v>507</v>
      </c>
      <c r="C96" s="76" t="str">
        <f t="shared" ca="1" si="10"/>
        <v>要問合</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終了</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終了</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終了</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customHeight="1">
      <c r="B102" s="55" t="s">
        <v>540</v>
      </c>
      <c r="C102" s="76" t="str">
        <f t="shared" ca="1" si="12"/>
        <v>受付中</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customHeight="1">
      <c r="B104" s="55" t="s">
        <v>541</v>
      </c>
      <c r="C104" s="76" t="str">
        <f t="shared" ref="C104:C116" ca="1" si="14">IF($B$1&gt;O104, "終了", IF(O104 - $B$1 &lt;= 14, "要問合", "受付中"))</f>
        <v>受付中</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customHeight="1">
      <c r="B105" s="55" t="s">
        <v>547</v>
      </c>
      <c r="C105" s="76" t="str">
        <f t="shared" ca="1" si="14"/>
        <v>受付中</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hidden="1" customHeight="1">
      <c r="B106" s="55" t="s">
        <v>554</v>
      </c>
      <c r="C106" s="76" t="str">
        <f t="shared" ca="1" si="14"/>
        <v>要問合</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customHeight="1">
      <c r="B108" s="55" t="s">
        <v>567</v>
      </c>
      <c r="C108" s="76" t="str">
        <f t="shared" ca="1" si="14"/>
        <v>受付中</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customHeight="1">
      <c r="B109" s="55" t="s">
        <v>567</v>
      </c>
      <c r="C109" s="76" t="str">
        <f t="shared" ca="1" si="14"/>
        <v>受付中</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customHeight="1">
      <c r="B110" s="55" t="s">
        <v>567</v>
      </c>
      <c r="C110" s="76" t="str">
        <f t="shared" ca="1" si="14"/>
        <v>受付中</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hidden="1" customHeight="1">
      <c r="B113" s="55" t="s">
        <v>588</v>
      </c>
      <c r="C113" s="76" t="str">
        <f t="shared" ca="1" si="14"/>
        <v>要問合</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customHeight="1">
      <c r="B117" s="55" t="s">
        <v>625</v>
      </c>
      <c r="C117" s="76" t="str">
        <f t="shared" ref="C117:C133" ca="1" si="15">IF($B$1&gt;O117, "終了", IF(O117 - $B$1 &lt;= 14, "要問合", "受付中"))</f>
        <v>受付中</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customHeight="1">
      <c r="B118" s="55" t="s">
        <v>638</v>
      </c>
      <c r="C118" s="76" t="str">
        <f t="shared" ca="1" si="15"/>
        <v>受付中</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customHeight="1">
      <c r="B119" s="55" t="s">
        <v>637</v>
      </c>
      <c r="C119" s="76" t="str">
        <f t="shared" ca="1" si="15"/>
        <v>受付中</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customHeight="1">
      <c r="B120" s="55" t="s">
        <v>639</v>
      </c>
      <c r="C120" s="76" t="str">
        <f t="shared" ca="1" si="15"/>
        <v>受付中</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customHeight="1">
      <c r="B122" s="55" t="s">
        <v>653</v>
      </c>
      <c r="C122" s="76" t="str">
        <f t="shared" ca="1" si="15"/>
        <v>受付中</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customHeight="1">
      <c r="B123" s="55" t="s">
        <v>657</v>
      </c>
      <c r="C123" s="76" t="str">
        <f t="shared" ca="1" si="15"/>
        <v>受付中</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customHeight="1">
      <c r="B124" s="55" t="s">
        <v>658</v>
      </c>
      <c r="C124" s="76" t="str">
        <f t="shared" ca="1" si="15"/>
        <v>受付中</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customHeight="1">
      <c r="B125" s="55" t="s">
        <v>658</v>
      </c>
      <c r="C125" s="76" t="str">
        <f t="shared" ca="1" si="15"/>
        <v>受付中</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customHeight="1">
      <c r="B126" s="55" t="s">
        <v>666</v>
      </c>
      <c r="C126" s="76" t="str">
        <f t="shared" ca="1" si="15"/>
        <v>受付中</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customHeight="1">
      <c r="B127" s="55" t="s">
        <v>666</v>
      </c>
      <c r="C127" s="76" t="str">
        <f t="shared" ca="1" si="15"/>
        <v>受付中</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customHeight="1">
      <c r="B128" s="55" t="s">
        <v>672</v>
      </c>
      <c r="C128" s="76" t="str">
        <f t="shared" ca="1" si="15"/>
        <v>受付中</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customHeight="1">
      <c r="B129" s="55" t="s">
        <v>672</v>
      </c>
      <c r="C129" s="76" t="str">
        <f t="shared" ca="1" si="15"/>
        <v>受付中</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customHeight="1">
      <c r="B130" s="55" t="s">
        <v>676</v>
      </c>
      <c r="C130" s="76" t="str">
        <f t="shared" ca="1" si="15"/>
        <v>受付中</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customHeight="1">
      <c r="B131" s="55" t="s">
        <v>680</v>
      </c>
      <c r="C131" s="76" t="str">
        <f t="shared" ca="1" si="15"/>
        <v>受付中</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customHeight="1">
      <c r="B132" s="55" t="s">
        <v>680</v>
      </c>
      <c r="C132" s="76" t="str">
        <f t="shared" ca="1" si="15"/>
        <v>受付中</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customHeight="1">
      <c r="B134" s="55" t="s">
        <v>704</v>
      </c>
      <c r="C134" s="76" t="str">
        <f t="shared" ref="C134:C144" ca="1" si="17">IF($B$1&gt;O134, "終了", IF(O134 - $B$1 &lt;= 14, "要問合", "受付中"))</f>
        <v>受付中</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customHeight="1">
      <c r="B135" s="55" t="s">
        <v>704</v>
      </c>
      <c r="C135" s="76" t="str">
        <f t="shared" ca="1" si="17"/>
        <v>受付中</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hidden="1" customHeight="1">
      <c r="B136" s="55" t="s">
        <v>713</v>
      </c>
      <c r="C136" s="76" t="str">
        <f t="shared" ca="1" si="17"/>
        <v>要問合</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customHeight="1">
      <c r="B137" s="55" t="s">
        <v>720</v>
      </c>
      <c r="C137" s="76" t="str">
        <f t="shared" ca="1" si="17"/>
        <v>受付中</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hidden="1" customHeight="1">
      <c r="B138" s="55" t="s">
        <v>728</v>
      </c>
      <c r="C138" s="76" t="str">
        <f t="shared" ca="1" si="17"/>
        <v>要問合</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hidden="1" customHeight="1">
      <c r="B139" s="55" t="s">
        <v>736</v>
      </c>
      <c r="C139" s="76" t="str">
        <f t="shared" ca="1" si="17"/>
        <v>要問合</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customHeight="1">
      <c r="B140" s="55" t="s">
        <v>745</v>
      </c>
      <c r="C140" s="76" t="str">
        <f t="shared" ca="1" si="17"/>
        <v>受付中</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customHeight="1">
      <c r="B141" s="55" t="s">
        <v>745</v>
      </c>
      <c r="C141" s="76" t="str">
        <f t="shared" ca="1" si="17"/>
        <v>受付中</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customHeight="1">
      <c r="B142" s="55" t="s">
        <v>756</v>
      </c>
      <c r="C142" s="76" t="str">
        <f t="shared" ca="1" si="17"/>
        <v>受付中</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hidden="1" customHeight="1">
      <c r="B143" s="55" t="s">
        <v>763</v>
      </c>
      <c r="C143" s="76" t="str">
        <f t="shared" ca="1" si="17"/>
        <v>要問合</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customHeight="1">
      <c r="B144" s="55" t="s">
        <v>770</v>
      </c>
      <c r="C144" s="76" t="str">
        <f t="shared" ca="1" si="17"/>
        <v>受付中</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customHeight="1">
      <c r="B145" s="55" t="s">
        <v>777</v>
      </c>
      <c r="C145" s="76" t="str">
        <f t="shared" ref="C145:C160" ca="1" si="20">IF($B$1&gt;O145, "終了", IF(O145 - $B$1 &lt;= 14, "要問合", "受付中"))</f>
        <v>受付中</v>
      </c>
      <c r="D145" s="21" t="s">
        <v>22</v>
      </c>
      <c r="E145" s="21" t="s">
        <v>22</v>
      </c>
      <c r="F145" s="21" t="s">
        <v>22</v>
      </c>
      <c r="G145" s="36" t="s">
        <v>778</v>
      </c>
      <c r="H145" s="27" t="s">
        <v>779</v>
      </c>
      <c r="I145" s="27" t="s">
        <v>780</v>
      </c>
      <c r="J145" s="28" t="s">
        <v>781</v>
      </c>
      <c r="K145" s="29" t="s">
        <v>767</v>
      </c>
      <c r="L145" s="22" t="s">
        <v>782</v>
      </c>
      <c r="M145" s="30"/>
      <c r="N145" s="31">
        <f t="shared" ref="N145:N160" si="21">O145-14</f>
        <v>45155</v>
      </c>
      <c r="O145" s="30">
        <v>45169</v>
      </c>
      <c r="P145" s="32" t="s">
        <v>783</v>
      </c>
      <c r="Q145" s="12" t="s">
        <v>794</v>
      </c>
      <c r="R145" s="34"/>
    </row>
    <row r="146" spans="2:18" ht="172.5" customHeight="1">
      <c r="B146" s="55" t="s">
        <v>785</v>
      </c>
      <c r="C146" s="76" t="str">
        <f t="shared" ca="1" si="20"/>
        <v>受付中</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customHeight="1">
      <c r="B147" s="55" t="s">
        <v>785</v>
      </c>
      <c r="C147" s="76" t="str">
        <f t="shared" ca="1" si="20"/>
        <v>受付中</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hidden="1" customHeight="1">
      <c r="B148" s="55" t="s">
        <v>789</v>
      </c>
      <c r="C148" s="76" t="str">
        <f t="shared" ca="1" si="20"/>
        <v>要問合</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customHeight="1">
      <c r="B149" s="55" t="s">
        <v>795</v>
      </c>
      <c r="C149" s="76" t="str">
        <f t="shared" ca="1" si="20"/>
        <v>受付中</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hidden="1" customHeight="1">
      <c r="B150" s="55" t="s">
        <v>802</v>
      </c>
      <c r="C150" s="76" t="str">
        <f t="shared" ca="1" si="20"/>
        <v>要問合</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hidden="1" customHeight="1">
      <c r="B151" s="55" t="s">
        <v>802</v>
      </c>
      <c r="C151" s="76" t="str">
        <f t="shared" ca="1" si="20"/>
        <v>要問合</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customHeight="1">
      <c r="B152" s="55" t="s">
        <v>811</v>
      </c>
      <c r="C152" s="76" t="str">
        <f t="shared" ref="C152" ca="1" si="22">IF($B$1&gt;O152, "終了", IF(O152 - $B$1 &lt;= 14, "要問合", "受付中"))</f>
        <v>受付中</v>
      </c>
      <c r="D152" s="21" t="s">
        <v>22</v>
      </c>
      <c r="E152" s="21" t="s">
        <v>22</v>
      </c>
      <c r="F152" s="21"/>
      <c r="G152" s="36" t="s">
        <v>812</v>
      </c>
      <c r="H152" s="27" t="s">
        <v>813</v>
      </c>
      <c r="I152" s="27" t="s">
        <v>814</v>
      </c>
      <c r="J152" s="28" t="s">
        <v>815</v>
      </c>
      <c r="K152" s="29" t="s">
        <v>816</v>
      </c>
      <c r="L152" s="22" t="s">
        <v>819</v>
      </c>
      <c r="M152" s="30"/>
      <c r="N152" s="31">
        <f t="shared" ref="N152" si="23">O152-14</f>
        <v>45155</v>
      </c>
      <c r="O152" s="30">
        <v>45169</v>
      </c>
      <c r="P152" s="32" t="s">
        <v>817</v>
      </c>
      <c r="Q152" s="12" t="s">
        <v>818</v>
      </c>
      <c r="R152" s="34"/>
    </row>
    <row r="153" spans="2:18" ht="71.25" customHeight="1">
      <c r="B153" s="55" t="s">
        <v>808</v>
      </c>
      <c r="C153" s="76" t="str">
        <f t="shared" ca="1" si="20"/>
        <v>受付中</v>
      </c>
      <c r="D153" s="21" t="s">
        <v>821</v>
      </c>
      <c r="E153" s="21" t="s">
        <v>22</v>
      </c>
      <c r="F153" s="21"/>
      <c r="G153" s="36" t="s">
        <v>809</v>
      </c>
      <c r="H153" s="27" t="s">
        <v>810</v>
      </c>
      <c r="I153" s="27" t="s">
        <v>822</v>
      </c>
      <c r="J153" s="28" t="s">
        <v>823</v>
      </c>
      <c r="K153" s="36" t="s">
        <v>824</v>
      </c>
      <c r="L153" s="22" t="s">
        <v>905</v>
      </c>
      <c r="M153" s="30"/>
      <c r="N153" s="31">
        <f t="shared" si="21"/>
        <v>45155</v>
      </c>
      <c r="O153" s="30">
        <v>45169</v>
      </c>
      <c r="P153" s="32"/>
      <c r="Q153" s="12" t="s">
        <v>820</v>
      </c>
      <c r="R153" s="25" t="s">
        <v>825</v>
      </c>
    </row>
    <row r="154" spans="2:18" ht="165.75" customHeight="1">
      <c r="B154" s="55" t="s">
        <v>826</v>
      </c>
      <c r="C154" s="76" t="str">
        <f t="shared" ca="1" si="20"/>
        <v>受付中</v>
      </c>
      <c r="D154" s="21"/>
      <c r="E154" s="21" t="s">
        <v>22</v>
      </c>
      <c r="F154" s="21"/>
      <c r="G154" s="36" t="s">
        <v>827</v>
      </c>
      <c r="H154" s="27" t="s">
        <v>828</v>
      </c>
      <c r="I154" s="27" t="s">
        <v>830</v>
      </c>
      <c r="J154" s="28" t="s">
        <v>831</v>
      </c>
      <c r="K154" s="29" t="s">
        <v>816</v>
      </c>
      <c r="L154" s="22" t="s">
        <v>832</v>
      </c>
      <c r="M154" s="30"/>
      <c r="N154" s="31">
        <f t="shared" si="21"/>
        <v>45184</v>
      </c>
      <c r="O154" s="30">
        <v>45198</v>
      </c>
      <c r="P154" s="32" t="s">
        <v>817</v>
      </c>
      <c r="Q154" s="12" t="s">
        <v>829</v>
      </c>
      <c r="R154" s="34"/>
    </row>
    <row r="155" spans="2:18" ht="130.5" customHeight="1">
      <c r="B155" s="55" t="s">
        <v>833</v>
      </c>
      <c r="C155" s="76" t="str">
        <f t="shared" ca="1" si="20"/>
        <v>受付中</v>
      </c>
      <c r="D155" s="21"/>
      <c r="E155" s="21" t="s">
        <v>22</v>
      </c>
      <c r="F155" s="21"/>
      <c r="G155" s="36" t="s">
        <v>834</v>
      </c>
      <c r="H155" s="27" t="s">
        <v>835</v>
      </c>
      <c r="I155" s="27" t="s">
        <v>836</v>
      </c>
      <c r="J155" s="28" t="s">
        <v>837</v>
      </c>
      <c r="K155" s="29" t="s">
        <v>838</v>
      </c>
      <c r="L155" s="29" t="s">
        <v>29</v>
      </c>
      <c r="M155" s="30"/>
      <c r="N155" s="31">
        <f t="shared" si="21"/>
        <v>45185</v>
      </c>
      <c r="O155" s="30">
        <v>45199</v>
      </c>
      <c r="P155" s="32" t="s">
        <v>839</v>
      </c>
      <c r="Q155" s="12" t="s">
        <v>840</v>
      </c>
      <c r="R155" s="34"/>
    </row>
    <row r="156" spans="2:18" ht="142.5" customHeight="1">
      <c r="B156" s="55" t="s">
        <v>841</v>
      </c>
      <c r="C156" s="76" t="str">
        <f t="shared" ca="1" si="20"/>
        <v>受付中</v>
      </c>
      <c r="D156" s="21"/>
      <c r="E156" s="21"/>
      <c r="F156" s="21" t="s">
        <v>22</v>
      </c>
      <c r="G156" s="36" t="s">
        <v>842</v>
      </c>
      <c r="H156" s="27" t="s">
        <v>843</v>
      </c>
      <c r="I156" s="27" t="s">
        <v>847</v>
      </c>
      <c r="J156" s="28" t="s">
        <v>844</v>
      </c>
      <c r="K156" s="29" t="s">
        <v>845</v>
      </c>
      <c r="L156" s="22" t="s">
        <v>902</v>
      </c>
      <c r="M156" s="30"/>
      <c r="N156" s="31">
        <f t="shared" si="21"/>
        <v>45216</v>
      </c>
      <c r="O156" s="30">
        <v>45230</v>
      </c>
      <c r="P156" s="32" t="s">
        <v>846</v>
      </c>
      <c r="Q156" s="12" t="s">
        <v>853</v>
      </c>
      <c r="R156" s="34"/>
    </row>
    <row r="157" spans="2:18" ht="86.25" customHeight="1">
      <c r="B157" s="55" t="s">
        <v>848</v>
      </c>
      <c r="C157" s="76" t="str">
        <f t="shared" ca="1" si="20"/>
        <v>受付中</v>
      </c>
      <c r="D157" s="21"/>
      <c r="E157" s="21" t="s">
        <v>22</v>
      </c>
      <c r="F157" s="21" t="s">
        <v>22</v>
      </c>
      <c r="G157" s="36" t="s">
        <v>849</v>
      </c>
      <c r="H157" s="27" t="s">
        <v>850</v>
      </c>
      <c r="I157" s="27" t="s">
        <v>851</v>
      </c>
      <c r="J157" s="28">
        <v>3000</v>
      </c>
      <c r="K157" s="29" t="s">
        <v>845</v>
      </c>
      <c r="L157" s="29" t="s">
        <v>29</v>
      </c>
      <c r="M157" s="30"/>
      <c r="N157" s="31">
        <f t="shared" si="21"/>
        <v>45155</v>
      </c>
      <c r="O157" s="30">
        <v>45169</v>
      </c>
      <c r="P157" s="32" t="s">
        <v>852</v>
      </c>
      <c r="Q157" s="12" t="s">
        <v>854</v>
      </c>
      <c r="R157" s="34" t="s">
        <v>855</v>
      </c>
    </row>
    <row r="158" spans="2:18" ht="114" customHeight="1">
      <c r="B158" s="55" t="s">
        <v>856</v>
      </c>
      <c r="C158" s="76" t="str">
        <f t="shared" ca="1" si="20"/>
        <v>受付中</v>
      </c>
      <c r="D158" s="21" t="s">
        <v>22</v>
      </c>
      <c r="E158" s="21" t="s">
        <v>22</v>
      </c>
      <c r="F158" s="21"/>
      <c r="G158" s="36" t="s">
        <v>857</v>
      </c>
      <c r="H158" s="27" t="s">
        <v>850</v>
      </c>
      <c r="I158" s="27" t="s">
        <v>858</v>
      </c>
      <c r="J158" s="28">
        <v>2000</v>
      </c>
      <c r="K158" s="29" t="s">
        <v>859</v>
      </c>
      <c r="L158" s="22" t="s">
        <v>860</v>
      </c>
      <c r="M158" s="30">
        <v>45128</v>
      </c>
      <c r="N158" s="31">
        <f t="shared" si="21"/>
        <v>45185</v>
      </c>
      <c r="O158" s="30">
        <v>45199</v>
      </c>
      <c r="P158" s="32"/>
      <c r="Q158" s="12" t="s">
        <v>861</v>
      </c>
      <c r="R158" s="34"/>
    </row>
    <row r="159" spans="2:18" ht="71.25" customHeight="1">
      <c r="B159" s="55" t="s">
        <v>856</v>
      </c>
      <c r="C159" s="76" t="str">
        <f t="shared" ca="1" si="20"/>
        <v>受付中</v>
      </c>
      <c r="D159" s="21" t="s">
        <v>22</v>
      </c>
      <c r="E159" s="21" t="s">
        <v>22</v>
      </c>
      <c r="F159" s="21"/>
      <c r="G159" s="36" t="s">
        <v>857</v>
      </c>
      <c r="H159" s="27" t="s">
        <v>862</v>
      </c>
      <c r="I159" s="27" t="s">
        <v>863</v>
      </c>
      <c r="J159" s="28" t="s">
        <v>864</v>
      </c>
      <c r="K159" s="29" t="s">
        <v>859</v>
      </c>
      <c r="L159" s="22" t="s">
        <v>860</v>
      </c>
      <c r="M159" s="30">
        <v>45128</v>
      </c>
      <c r="N159" s="31">
        <f t="shared" si="21"/>
        <v>45185</v>
      </c>
      <c r="O159" s="30">
        <v>45199</v>
      </c>
      <c r="P159" s="81" t="s">
        <v>865</v>
      </c>
      <c r="Q159" s="12" t="s">
        <v>861</v>
      </c>
      <c r="R159" s="34"/>
    </row>
    <row r="160" spans="2:18" ht="102" customHeight="1">
      <c r="B160" s="55" t="s">
        <v>866</v>
      </c>
      <c r="C160" s="76" t="str">
        <f t="shared" ca="1" si="20"/>
        <v>受付中</v>
      </c>
      <c r="D160" s="21" t="s">
        <v>22</v>
      </c>
      <c r="E160" s="21" t="s">
        <v>22</v>
      </c>
      <c r="F160" s="21" t="s">
        <v>22</v>
      </c>
      <c r="G160" s="36" t="s">
        <v>867</v>
      </c>
      <c r="H160" s="27" t="s">
        <v>868</v>
      </c>
      <c r="I160" s="27" t="s">
        <v>869</v>
      </c>
      <c r="J160" s="28" t="s">
        <v>871</v>
      </c>
      <c r="K160" s="29" t="s">
        <v>872</v>
      </c>
      <c r="L160" s="22" t="s">
        <v>872</v>
      </c>
      <c r="M160" s="30">
        <v>45170</v>
      </c>
      <c r="N160" s="31">
        <f t="shared" si="21"/>
        <v>45185</v>
      </c>
      <c r="O160" s="30">
        <v>45199</v>
      </c>
      <c r="P160" s="32" t="s">
        <v>873</v>
      </c>
      <c r="Q160" s="12" t="s">
        <v>874</v>
      </c>
      <c r="R160" s="25" t="s">
        <v>870</v>
      </c>
    </row>
    <row r="161" spans="2:18" ht="123.75" customHeight="1">
      <c r="B161" s="55" t="s">
        <v>875</v>
      </c>
      <c r="C161" s="76" t="str">
        <f t="shared" ref="C161:C177" ca="1" si="24">IF($B$1&gt;O161, "終了", IF(O161 - $B$1 &lt;= 14, "要問合", "受付中"))</f>
        <v>受付中</v>
      </c>
      <c r="D161" s="21"/>
      <c r="E161" s="21" t="s">
        <v>22</v>
      </c>
      <c r="F161" s="21"/>
      <c r="G161" s="36" t="s">
        <v>876</v>
      </c>
      <c r="H161" s="27" t="s">
        <v>877</v>
      </c>
      <c r="I161" s="27" t="s">
        <v>881</v>
      </c>
      <c r="J161" s="28">
        <v>2000</v>
      </c>
      <c r="K161" s="29" t="s">
        <v>872</v>
      </c>
      <c r="L161" s="22" t="s">
        <v>872</v>
      </c>
      <c r="M161" s="30"/>
      <c r="N161" s="31">
        <f t="shared" ref="N161:N177" si="25">O161-14</f>
        <v>45191</v>
      </c>
      <c r="O161" s="30">
        <v>45205</v>
      </c>
      <c r="P161" s="32" t="s">
        <v>880</v>
      </c>
      <c r="Q161" s="12" t="s">
        <v>879</v>
      </c>
      <c r="R161" s="34" t="s">
        <v>878</v>
      </c>
    </row>
    <row r="162" spans="2:18" ht="129.75" customHeight="1">
      <c r="B162" s="55" t="s">
        <v>882</v>
      </c>
      <c r="C162" s="76" t="str">
        <f t="shared" ca="1" si="24"/>
        <v>受付中</v>
      </c>
      <c r="D162" s="21"/>
      <c r="E162" s="21"/>
      <c r="F162" s="21" t="s">
        <v>22</v>
      </c>
      <c r="G162" s="36" t="s">
        <v>883</v>
      </c>
      <c r="H162" s="27" t="s">
        <v>884</v>
      </c>
      <c r="I162" s="27" t="s">
        <v>887</v>
      </c>
      <c r="J162" s="28">
        <v>1000</v>
      </c>
      <c r="K162" s="29" t="s">
        <v>872</v>
      </c>
      <c r="L162" s="22" t="s">
        <v>888</v>
      </c>
      <c r="M162" s="30">
        <v>45117</v>
      </c>
      <c r="N162" s="31">
        <f t="shared" si="25"/>
        <v>45163</v>
      </c>
      <c r="O162" s="30">
        <v>45177</v>
      </c>
      <c r="P162" s="32" t="s">
        <v>885</v>
      </c>
      <c r="Q162" s="12" t="s">
        <v>886</v>
      </c>
      <c r="R162" s="34" t="s">
        <v>889</v>
      </c>
    </row>
    <row r="163" spans="2:18" ht="350.25" customHeight="1">
      <c r="B163" s="55" t="s">
        <v>890</v>
      </c>
      <c r="C163" s="76" t="str">
        <f t="shared" ca="1" si="24"/>
        <v>受付中</v>
      </c>
      <c r="D163" s="21" t="s">
        <v>22</v>
      </c>
      <c r="E163" s="21"/>
      <c r="F163" s="21"/>
      <c r="G163" s="36" t="s">
        <v>891</v>
      </c>
      <c r="H163" s="27" t="s">
        <v>892</v>
      </c>
      <c r="I163" s="27" t="s">
        <v>907</v>
      </c>
      <c r="J163" s="69" t="s">
        <v>895</v>
      </c>
      <c r="K163" s="29" t="s">
        <v>894</v>
      </c>
      <c r="L163" s="22" t="s">
        <v>893</v>
      </c>
      <c r="M163" s="30"/>
      <c r="N163" s="31">
        <f t="shared" si="25"/>
        <v>45216</v>
      </c>
      <c r="O163" s="30">
        <v>45230</v>
      </c>
      <c r="P163" s="32" t="s">
        <v>906</v>
      </c>
      <c r="Q163" s="12" t="s">
        <v>904</v>
      </c>
      <c r="R163" s="34" t="s">
        <v>896</v>
      </c>
    </row>
    <row r="164" spans="2:18" ht="158.25" customHeight="1">
      <c r="B164" s="55" t="s">
        <v>897</v>
      </c>
      <c r="C164" s="76" t="str">
        <f t="shared" ca="1" si="24"/>
        <v>受付中</v>
      </c>
      <c r="D164" s="21" t="s">
        <v>22</v>
      </c>
      <c r="E164" s="21"/>
      <c r="F164" s="21"/>
      <c r="G164" s="36" t="s">
        <v>898</v>
      </c>
      <c r="H164" s="27" t="s">
        <v>899</v>
      </c>
      <c r="I164" s="27" t="s">
        <v>900</v>
      </c>
      <c r="J164" s="69" t="s">
        <v>901</v>
      </c>
      <c r="K164" s="29" t="s">
        <v>894</v>
      </c>
      <c r="L164" s="22" t="s">
        <v>902</v>
      </c>
      <c r="M164" s="30"/>
      <c r="N164" s="31">
        <f t="shared" si="25"/>
        <v>45216</v>
      </c>
      <c r="O164" s="30">
        <v>45230</v>
      </c>
      <c r="P164" s="32" t="s">
        <v>906</v>
      </c>
      <c r="Q164" s="12" t="s">
        <v>904</v>
      </c>
      <c r="R164" s="34" t="s">
        <v>903</v>
      </c>
    </row>
    <row r="165" spans="2:18" ht="230.25" customHeight="1">
      <c r="B165" s="55" t="s">
        <v>908</v>
      </c>
      <c r="C165" s="76" t="str">
        <f t="shared" ca="1" si="24"/>
        <v>受付中</v>
      </c>
      <c r="D165" s="21" t="s">
        <v>22</v>
      </c>
      <c r="E165" s="21" t="s">
        <v>22</v>
      </c>
      <c r="F165" s="21"/>
      <c r="G165" s="36" t="s">
        <v>909</v>
      </c>
      <c r="H165" s="27" t="s">
        <v>910</v>
      </c>
      <c r="I165" s="27" t="s">
        <v>991</v>
      </c>
      <c r="J165" s="28" t="s">
        <v>915</v>
      </c>
      <c r="K165" s="29" t="s">
        <v>917</v>
      </c>
      <c r="L165" s="22" t="s">
        <v>911</v>
      </c>
      <c r="M165" s="30"/>
      <c r="N165" s="31">
        <f t="shared" si="25"/>
        <v>45185</v>
      </c>
      <c r="O165" s="30">
        <v>45199</v>
      </c>
      <c r="P165" s="81" t="s">
        <v>912</v>
      </c>
      <c r="Q165" s="12" t="s">
        <v>919</v>
      </c>
      <c r="R165" s="34"/>
    </row>
    <row r="166" spans="2:18" ht="273.75" customHeight="1">
      <c r="B166" s="55" t="s">
        <v>918</v>
      </c>
      <c r="C166" s="76" t="str">
        <f t="shared" ca="1" si="24"/>
        <v>受付中</v>
      </c>
      <c r="D166" s="21" t="s">
        <v>22</v>
      </c>
      <c r="E166" s="21" t="s">
        <v>22</v>
      </c>
      <c r="F166" s="21"/>
      <c r="G166" s="36" t="s">
        <v>909</v>
      </c>
      <c r="H166" s="27" t="s">
        <v>910</v>
      </c>
      <c r="I166" s="27" t="s">
        <v>992</v>
      </c>
      <c r="J166" s="28" t="s">
        <v>915</v>
      </c>
      <c r="K166" s="29" t="s">
        <v>917</v>
      </c>
      <c r="L166" s="22" t="s">
        <v>23</v>
      </c>
      <c r="M166" s="30"/>
      <c r="N166" s="31">
        <f t="shared" si="25"/>
        <v>45185</v>
      </c>
      <c r="O166" s="30">
        <v>45199</v>
      </c>
      <c r="P166" s="81" t="s">
        <v>912</v>
      </c>
      <c r="Q166" s="12" t="s">
        <v>919</v>
      </c>
      <c r="R166" s="34"/>
    </row>
    <row r="167" spans="2:18" ht="237" customHeight="1">
      <c r="B167" s="55" t="s">
        <v>918</v>
      </c>
      <c r="C167" s="76" t="str">
        <f t="shared" ca="1" si="24"/>
        <v>受付中</v>
      </c>
      <c r="D167" s="21" t="s">
        <v>22</v>
      </c>
      <c r="E167" s="21" t="s">
        <v>22</v>
      </c>
      <c r="F167" s="21"/>
      <c r="G167" s="36" t="s">
        <v>909</v>
      </c>
      <c r="H167" s="27" t="s">
        <v>910</v>
      </c>
      <c r="I167" s="27" t="s">
        <v>993</v>
      </c>
      <c r="J167" s="28" t="s">
        <v>914</v>
      </c>
      <c r="K167" s="29" t="s">
        <v>916</v>
      </c>
      <c r="L167" s="22" t="s">
        <v>23</v>
      </c>
      <c r="M167" s="30"/>
      <c r="N167" s="31">
        <f t="shared" si="25"/>
        <v>45185</v>
      </c>
      <c r="O167" s="30">
        <v>45199</v>
      </c>
      <c r="P167" s="81" t="s">
        <v>912</v>
      </c>
      <c r="Q167" s="12" t="s">
        <v>919</v>
      </c>
      <c r="R167" s="34"/>
    </row>
    <row r="168" spans="2:18" ht="97.5" customHeight="1">
      <c r="B168" s="55" t="s">
        <v>918</v>
      </c>
      <c r="C168" s="76" t="str">
        <f t="shared" ca="1" si="24"/>
        <v>受付中</v>
      </c>
      <c r="D168" s="21" t="s">
        <v>22</v>
      </c>
      <c r="E168" s="21" t="s">
        <v>22</v>
      </c>
      <c r="F168" s="21"/>
      <c r="G168" s="36" t="s">
        <v>909</v>
      </c>
      <c r="H168" s="27" t="s">
        <v>913</v>
      </c>
      <c r="I168" s="27" t="s">
        <v>990</v>
      </c>
      <c r="J168" s="28" t="s">
        <v>920</v>
      </c>
      <c r="K168" s="29" t="s">
        <v>921</v>
      </c>
      <c r="L168" s="22" t="s">
        <v>922</v>
      </c>
      <c r="M168" s="30"/>
      <c r="N168" s="31">
        <f t="shared" si="25"/>
        <v>45155</v>
      </c>
      <c r="O168" s="30">
        <v>45169</v>
      </c>
      <c r="P168" s="32" t="s">
        <v>923</v>
      </c>
      <c r="Q168" s="12" t="s">
        <v>919</v>
      </c>
      <c r="R168" s="34"/>
    </row>
    <row r="169" spans="2:18" ht="141.75" customHeight="1">
      <c r="B169" s="55" t="s">
        <v>925</v>
      </c>
      <c r="C169" s="76" t="str">
        <f t="shared" ca="1" si="24"/>
        <v>受付中</v>
      </c>
      <c r="D169" s="21" t="s">
        <v>22</v>
      </c>
      <c r="E169" s="21"/>
      <c r="F169" s="21"/>
      <c r="G169" s="36" t="s">
        <v>926</v>
      </c>
      <c r="H169" s="27" t="s">
        <v>927</v>
      </c>
      <c r="I169" s="27" t="s">
        <v>930</v>
      </c>
      <c r="J169" s="28">
        <v>1000</v>
      </c>
      <c r="K169" s="29" t="s">
        <v>928</v>
      </c>
      <c r="L169" s="22"/>
      <c r="M169" s="30">
        <v>45170</v>
      </c>
      <c r="N169" s="31">
        <f t="shared" si="25"/>
        <v>45216</v>
      </c>
      <c r="O169" s="30">
        <v>45230</v>
      </c>
      <c r="P169" s="32" t="s">
        <v>929</v>
      </c>
      <c r="Q169" s="12" t="s">
        <v>931</v>
      </c>
      <c r="R169" s="34"/>
    </row>
    <row r="170" spans="2:18" ht="156.75" customHeight="1">
      <c r="B170" s="55" t="s">
        <v>932</v>
      </c>
      <c r="C170" s="76" t="str">
        <f t="shared" ca="1" si="24"/>
        <v>受付中</v>
      </c>
      <c r="D170" s="21"/>
      <c r="E170" s="21"/>
      <c r="F170" s="21" t="s">
        <v>22</v>
      </c>
      <c r="G170" s="36" t="s">
        <v>933</v>
      </c>
      <c r="H170" s="27" t="s">
        <v>927</v>
      </c>
      <c r="I170" s="27" t="s">
        <v>934</v>
      </c>
      <c r="J170" s="28" t="s">
        <v>989</v>
      </c>
      <c r="K170" s="29" t="s">
        <v>935</v>
      </c>
      <c r="L170" s="22" t="s">
        <v>924</v>
      </c>
      <c r="M170" s="30">
        <v>45170</v>
      </c>
      <c r="N170" s="31">
        <f t="shared" si="25"/>
        <v>45216</v>
      </c>
      <c r="O170" s="30">
        <v>45230</v>
      </c>
      <c r="P170" s="32" t="s">
        <v>936</v>
      </c>
      <c r="Q170" s="12" t="s">
        <v>937</v>
      </c>
      <c r="R170" s="34"/>
    </row>
    <row r="171" spans="2:18" ht="246.75" customHeight="1">
      <c r="B171" s="55" t="s">
        <v>938</v>
      </c>
      <c r="C171" s="76" t="str">
        <f t="shared" ca="1" si="24"/>
        <v>受付中</v>
      </c>
      <c r="D171" s="21"/>
      <c r="E171" s="21" t="s">
        <v>22</v>
      </c>
      <c r="F171" s="21"/>
      <c r="G171" s="36" t="s">
        <v>939</v>
      </c>
      <c r="H171" s="27" t="s">
        <v>940</v>
      </c>
      <c r="I171" s="27" t="s">
        <v>941</v>
      </c>
      <c r="J171" s="28" t="s">
        <v>942</v>
      </c>
      <c r="K171" s="29" t="s">
        <v>924</v>
      </c>
      <c r="L171" s="22"/>
      <c r="M171" s="30">
        <v>45152</v>
      </c>
      <c r="N171" s="31">
        <f t="shared" si="25"/>
        <v>45195</v>
      </c>
      <c r="O171" s="30">
        <v>45209</v>
      </c>
      <c r="P171" s="32" t="s">
        <v>943</v>
      </c>
      <c r="Q171" s="12" t="s">
        <v>944</v>
      </c>
      <c r="R171" s="34"/>
    </row>
    <row r="172" spans="2:18" ht="141" customHeight="1">
      <c r="B172" s="55" t="s">
        <v>945</v>
      </c>
      <c r="C172" s="76" t="str">
        <f t="shared" ca="1" si="24"/>
        <v>受付中</v>
      </c>
      <c r="D172" s="21" t="s">
        <v>22</v>
      </c>
      <c r="E172" s="21"/>
      <c r="F172" s="21" t="s">
        <v>22</v>
      </c>
      <c r="G172" s="36" t="s">
        <v>946</v>
      </c>
      <c r="H172" s="27" t="s">
        <v>947</v>
      </c>
      <c r="I172" s="27" t="s">
        <v>958</v>
      </c>
      <c r="J172" s="28">
        <v>3000</v>
      </c>
      <c r="K172" s="29" t="s">
        <v>924</v>
      </c>
      <c r="L172" s="22" t="s">
        <v>952</v>
      </c>
      <c r="M172" s="30"/>
      <c r="N172" s="31">
        <f t="shared" si="25"/>
        <v>45216</v>
      </c>
      <c r="O172" s="30">
        <v>45230</v>
      </c>
      <c r="P172" s="81" t="s">
        <v>988</v>
      </c>
      <c r="Q172" s="12" t="s">
        <v>960</v>
      </c>
      <c r="R172" s="34"/>
    </row>
    <row r="173" spans="2:18" ht="183" customHeight="1">
      <c r="B173" s="55" t="s">
        <v>945</v>
      </c>
      <c r="C173" s="76" t="str">
        <f t="shared" ca="1" si="24"/>
        <v>受付中</v>
      </c>
      <c r="D173" s="21" t="s">
        <v>22</v>
      </c>
      <c r="E173" s="21"/>
      <c r="F173" s="21" t="s">
        <v>22</v>
      </c>
      <c r="G173" s="36" t="s">
        <v>946</v>
      </c>
      <c r="H173" s="27" t="s">
        <v>948</v>
      </c>
      <c r="I173" s="27" t="s">
        <v>949</v>
      </c>
      <c r="J173" s="28">
        <v>20000</v>
      </c>
      <c r="K173" s="29" t="s">
        <v>924</v>
      </c>
      <c r="L173" s="22"/>
      <c r="M173" s="30"/>
      <c r="N173" s="31">
        <f t="shared" si="25"/>
        <v>45216</v>
      </c>
      <c r="O173" s="30">
        <v>45230</v>
      </c>
      <c r="P173" s="30" t="s">
        <v>943</v>
      </c>
      <c r="Q173" s="12" t="s">
        <v>961</v>
      </c>
      <c r="R173" s="34"/>
    </row>
    <row r="174" spans="2:18" ht="156.75" customHeight="1">
      <c r="B174" s="55" t="s">
        <v>945</v>
      </c>
      <c r="C174" s="76" t="str">
        <f t="shared" ca="1" si="24"/>
        <v>受付中</v>
      </c>
      <c r="D174" s="21" t="s">
        <v>22</v>
      </c>
      <c r="E174" s="21"/>
      <c r="F174" s="21" t="s">
        <v>22</v>
      </c>
      <c r="G174" s="36" t="s">
        <v>946</v>
      </c>
      <c r="H174" s="27" t="s">
        <v>950</v>
      </c>
      <c r="I174" s="27" t="s">
        <v>958</v>
      </c>
      <c r="J174" s="69" t="s">
        <v>954</v>
      </c>
      <c r="K174" s="29" t="s">
        <v>924</v>
      </c>
      <c r="L174" s="22" t="s">
        <v>952</v>
      </c>
      <c r="M174" s="30"/>
      <c r="N174" s="31">
        <f t="shared" si="25"/>
        <v>45216</v>
      </c>
      <c r="O174" s="30">
        <v>45230</v>
      </c>
      <c r="P174" s="30" t="s">
        <v>943</v>
      </c>
      <c r="Q174" s="12" t="s">
        <v>964</v>
      </c>
      <c r="R174" s="34"/>
    </row>
    <row r="175" spans="2:18" ht="146.25" customHeight="1">
      <c r="B175" s="55" t="s">
        <v>945</v>
      </c>
      <c r="C175" s="76" t="str">
        <f t="shared" ca="1" si="24"/>
        <v>受付中</v>
      </c>
      <c r="D175" s="21" t="s">
        <v>22</v>
      </c>
      <c r="E175" s="21"/>
      <c r="F175" s="21" t="s">
        <v>22</v>
      </c>
      <c r="G175" s="36" t="s">
        <v>946</v>
      </c>
      <c r="H175" s="27" t="s">
        <v>951</v>
      </c>
      <c r="I175" s="27" t="s">
        <v>958</v>
      </c>
      <c r="J175" s="69" t="s">
        <v>953</v>
      </c>
      <c r="K175" s="29" t="s">
        <v>924</v>
      </c>
      <c r="L175" s="22" t="s">
        <v>952</v>
      </c>
      <c r="M175" s="30"/>
      <c r="N175" s="31">
        <f t="shared" si="25"/>
        <v>45216</v>
      </c>
      <c r="O175" s="30">
        <v>45230</v>
      </c>
      <c r="P175" s="30" t="s">
        <v>943</v>
      </c>
      <c r="Q175" s="12" t="s">
        <v>965</v>
      </c>
      <c r="R175" s="34"/>
    </row>
    <row r="176" spans="2:18" ht="77.25" customHeight="1">
      <c r="B176" s="55" t="s">
        <v>945</v>
      </c>
      <c r="C176" s="76" t="str">
        <f t="shared" ca="1" si="24"/>
        <v>受付中</v>
      </c>
      <c r="D176" s="21" t="s">
        <v>22</v>
      </c>
      <c r="E176" s="21"/>
      <c r="F176" s="21" t="s">
        <v>22</v>
      </c>
      <c r="G176" s="36" t="s">
        <v>946</v>
      </c>
      <c r="H176" s="27" t="s">
        <v>955</v>
      </c>
      <c r="I176" s="27" t="s">
        <v>956</v>
      </c>
      <c r="J176" s="28">
        <v>500</v>
      </c>
      <c r="K176" s="29" t="s">
        <v>924</v>
      </c>
      <c r="L176" s="29" t="s">
        <v>924</v>
      </c>
      <c r="M176" s="30"/>
      <c r="N176" s="31">
        <f t="shared" si="25"/>
        <v>45216</v>
      </c>
      <c r="O176" s="30">
        <v>45230</v>
      </c>
      <c r="P176" s="30" t="s">
        <v>943</v>
      </c>
      <c r="Q176" s="12" t="s">
        <v>963</v>
      </c>
      <c r="R176" s="34"/>
    </row>
    <row r="177" spans="2:18" ht="147" customHeight="1">
      <c r="B177" s="55" t="s">
        <v>945</v>
      </c>
      <c r="C177" s="76" t="str">
        <f t="shared" ca="1" si="24"/>
        <v>受付中</v>
      </c>
      <c r="D177" s="21" t="s">
        <v>22</v>
      </c>
      <c r="E177" s="21"/>
      <c r="F177" s="21" t="s">
        <v>22</v>
      </c>
      <c r="G177" s="36" t="s">
        <v>946</v>
      </c>
      <c r="H177" s="27" t="s">
        <v>957</v>
      </c>
      <c r="I177" s="27" t="s">
        <v>959</v>
      </c>
      <c r="J177" s="28">
        <v>10000</v>
      </c>
      <c r="K177" s="29" t="s">
        <v>924</v>
      </c>
      <c r="L177" s="29" t="s">
        <v>924</v>
      </c>
      <c r="M177" s="30"/>
      <c r="N177" s="31">
        <f t="shared" si="25"/>
        <v>45216</v>
      </c>
      <c r="O177" s="30">
        <v>45230</v>
      </c>
      <c r="P177" s="30" t="s">
        <v>943</v>
      </c>
      <c r="Q177" s="12" t="s">
        <v>962</v>
      </c>
      <c r="R177" s="34"/>
    </row>
    <row r="178" spans="2:18" ht="71.25" customHeight="1">
      <c r="B178" s="55" t="s">
        <v>966</v>
      </c>
      <c r="C178" s="76" t="str">
        <f t="shared" ref="C178:C192" ca="1" si="26">IF($B$1&gt;O178, "終了", IF(O178 - $B$1 &lt;= 14, "要問合", "受付中"))</f>
        <v>受付中</v>
      </c>
      <c r="D178" s="21"/>
      <c r="E178" s="21"/>
      <c r="F178" s="21" t="s">
        <v>22</v>
      </c>
      <c r="G178" s="36" t="s">
        <v>967</v>
      </c>
      <c r="H178" s="27" t="s">
        <v>968</v>
      </c>
      <c r="I178" s="27" t="s">
        <v>969</v>
      </c>
      <c r="J178" s="28">
        <v>1000</v>
      </c>
      <c r="K178" s="29" t="s">
        <v>971</v>
      </c>
      <c r="L178" s="22" t="s">
        <v>971</v>
      </c>
      <c r="M178" s="30">
        <v>45139</v>
      </c>
      <c r="N178" s="31">
        <f t="shared" ref="N178:N192" si="27">O178-14</f>
        <v>45216</v>
      </c>
      <c r="O178" s="30">
        <v>45230</v>
      </c>
      <c r="P178" s="32" t="s">
        <v>970</v>
      </c>
      <c r="Q178" s="12" t="s">
        <v>987</v>
      </c>
      <c r="R178" s="34"/>
    </row>
    <row r="179" spans="2:18" ht="71.25" customHeight="1">
      <c r="B179" s="55" t="s">
        <v>972</v>
      </c>
      <c r="C179" s="76" t="str">
        <f t="shared" ca="1" si="26"/>
        <v>受付中</v>
      </c>
      <c r="D179" s="21" t="s">
        <v>22</v>
      </c>
      <c r="E179" s="21"/>
      <c r="F179" s="21"/>
      <c r="G179" s="36" t="s">
        <v>973</v>
      </c>
      <c r="H179" s="27" t="s">
        <v>974</v>
      </c>
      <c r="I179" s="27" t="s">
        <v>986</v>
      </c>
      <c r="J179" s="28" t="s">
        <v>975</v>
      </c>
      <c r="K179" s="29" t="s">
        <v>976</v>
      </c>
      <c r="L179" s="22"/>
      <c r="M179" s="30"/>
      <c r="N179" s="31">
        <f t="shared" si="27"/>
        <v>45185</v>
      </c>
      <c r="O179" s="30">
        <v>45199</v>
      </c>
      <c r="P179" s="32" t="s">
        <v>977</v>
      </c>
      <c r="Q179" s="12" t="s">
        <v>985</v>
      </c>
      <c r="R179" s="34"/>
    </row>
    <row r="180" spans="2:18" ht="71.25" customHeight="1">
      <c r="B180" s="55" t="s">
        <v>978</v>
      </c>
      <c r="C180" s="76" t="str">
        <f t="shared" ca="1" si="26"/>
        <v>受付中</v>
      </c>
      <c r="D180" s="21"/>
      <c r="E180" s="21" t="s">
        <v>22</v>
      </c>
      <c r="F180" s="21"/>
      <c r="G180" s="36" t="s">
        <v>979</v>
      </c>
      <c r="H180" s="27" t="s">
        <v>980</v>
      </c>
      <c r="I180" s="27" t="s">
        <v>997</v>
      </c>
      <c r="J180" s="28">
        <v>3000</v>
      </c>
      <c r="K180" s="29" t="s">
        <v>981</v>
      </c>
      <c r="L180" s="22"/>
      <c r="M180" s="30">
        <v>45139</v>
      </c>
      <c r="N180" s="31">
        <f t="shared" si="27"/>
        <v>45205</v>
      </c>
      <c r="O180" s="30">
        <v>45219</v>
      </c>
      <c r="P180" s="32" t="s">
        <v>984</v>
      </c>
      <c r="Q180" s="12" t="s">
        <v>983</v>
      </c>
      <c r="R180" s="34" t="s">
        <v>982</v>
      </c>
    </row>
    <row r="181" spans="2:18" ht="139.5" customHeight="1">
      <c r="B181" s="55" t="s">
        <v>994</v>
      </c>
      <c r="C181" s="76" t="str">
        <f t="shared" ca="1" si="26"/>
        <v>受付中</v>
      </c>
      <c r="D181" s="21" t="s">
        <v>22</v>
      </c>
      <c r="E181" s="21"/>
      <c r="F181" s="21" t="s">
        <v>22</v>
      </c>
      <c r="G181" s="36" t="s">
        <v>995</v>
      </c>
      <c r="H181" s="27" t="s">
        <v>996</v>
      </c>
      <c r="I181" s="27" t="s">
        <v>998</v>
      </c>
      <c r="J181" s="28">
        <v>1000</v>
      </c>
      <c r="K181" s="29" t="s">
        <v>999</v>
      </c>
      <c r="L181" s="22"/>
      <c r="M181" s="30">
        <v>45159</v>
      </c>
      <c r="N181" s="31">
        <f t="shared" si="27"/>
        <v>45191</v>
      </c>
      <c r="O181" s="30">
        <v>45205</v>
      </c>
      <c r="P181" s="32" t="s">
        <v>1000</v>
      </c>
      <c r="Q181" s="12" t="s">
        <v>1001</v>
      </c>
      <c r="R181" s="34" t="s">
        <v>1002</v>
      </c>
    </row>
    <row r="182" spans="2:18" ht="71.25" customHeight="1">
      <c r="B182" s="55" t="s">
        <v>994</v>
      </c>
      <c r="C182" s="76" t="str">
        <f t="shared" ca="1" si="26"/>
        <v>受付中</v>
      </c>
      <c r="D182" s="21" t="s">
        <v>22</v>
      </c>
      <c r="E182" s="21"/>
      <c r="F182" s="21" t="s">
        <v>22</v>
      </c>
      <c r="G182" s="36" t="s">
        <v>995</v>
      </c>
      <c r="H182" s="27" t="s">
        <v>1003</v>
      </c>
      <c r="I182" s="27" t="s">
        <v>1004</v>
      </c>
      <c r="J182" s="28">
        <v>1000</v>
      </c>
      <c r="K182" s="29" t="s">
        <v>999</v>
      </c>
      <c r="L182" s="22"/>
      <c r="M182" s="30">
        <v>45159</v>
      </c>
      <c r="N182" s="31">
        <f t="shared" si="27"/>
        <v>45218</v>
      </c>
      <c r="O182" s="30">
        <v>45232</v>
      </c>
      <c r="P182" s="32" t="s">
        <v>1000</v>
      </c>
      <c r="Q182" s="12" t="s">
        <v>1005</v>
      </c>
      <c r="R182" s="34" t="s">
        <v>1006</v>
      </c>
    </row>
    <row r="183" spans="2:18" ht="71.25" customHeight="1">
      <c r="B183" s="55" t="s">
        <v>994</v>
      </c>
      <c r="C183" s="76" t="str">
        <f t="shared" ca="1" si="26"/>
        <v>受付中</v>
      </c>
      <c r="D183" s="21" t="s">
        <v>22</v>
      </c>
      <c r="E183" s="21"/>
      <c r="F183" s="21" t="s">
        <v>22</v>
      </c>
      <c r="G183" s="36" t="s">
        <v>995</v>
      </c>
      <c r="H183" s="27" t="s">
        <v>1007</v>
      </c>
      <c r="I183" s="27" t="s">
        <v>1004</v>
      </c>
      <c r="J183" s="28" t="s">
        <v>1008</v>
      </c>
      <c r="K183" s="29" t="s">
        <v>999</v>
      </c>
      <c r="L183" s="22"/>
      <c r="M183" s="30">
        <v>45159</v>
      </c>
      <c r="N183" s="31">
        <f t="shared" si="27"/>
        <v>45191</v>
      </c>
      <c r="O183" s="30">
        <v>45205</v>
      </c>
      <c r="P183" s="32" t="s">
        <v>1009</v>
      </c>
      <c r="Q183" s="12" t="s">
        <v>1010</v>
      </c>
      <c r="R183" s="34" t="s">
        <v>1002</v>
      </c>
    </row>
    <row r="184" spans="2:18" ht="222" customHeight="1">
      <c r="B184" s="55" t="s">
        <v>1011</v>
      </c>
      <c r="C184" s="76" t="str">
        <f t="shared" ca="1" si="26"/>
        <v>受付中</v>
      </c>
      <c r="D184" s="21" t="s">
        <v>22</v>
      </c>
      <c r="E184" s="21" t="s">
        <v>22</v>
      </c>
      <c r="F184" s="21"/>
      <c r="G184" s="36" t="s">
        <v>1012</v>
      </c>
      <c r="H184" s="27" t="s">
        <v>1013</v>
      </c>
      <c r="I184" s="27" t="s">
        <v>1014</v>
      </c>
      <c r="J184" s="28" t="s">
        <v>1016</v>
      </c>
      <c r="K184" s="29" t="s">
        <v>1015</v>
      </c>
      <c r="L184" s="22"/>
      <c r="M184" s="30"/>
      <c r="N184" s="31">
        <f t="shared" si="27"/>
        <v>45177</v>
      </c>
      <c r="O184" s="30">
        <v>45191</v>
      </c>
      <c r="P184" s="32" t="s">
        <v>1017</v>
      </c>
      <c r="Q184" s="12" t="s">
        <v>1018</v>
      </c>
      <c r="R184" s="34" t="s">
        <v>1019</v>
      </c>
    </row>
    <row r="185" spans="2:18" ht="71.25" hidden="1" customHeight="1">
      <c r="B185" s="55"/>
      <c r="C185" s="76" t="str">
        <f t="shared" ca="1" si="26"/>
        <v>終了</v>
      </c>
      <c r="D185" s="21"/>
      <c r="E185" s="21"/>
      <c r="F185" s="21"/>
      <c r="G185" s="36"/>
      <c r="H185" s="27"/>
      <c r="I185" s="27"/>
      <c r="J185" s="28"/>
      <c r="K185" s="29"/>
      <c r="L185" s="22"/>
      <c r="M185" s="30"/>
      <c r="N185" s="31">
        <f t="shared" si="27"/>
        <v>-14</v>
      </c>
      <c r="O185" s="30"/>
      <c r="P185" s="32"/>
      <c r="Q185" s="12"/>
      <c r="R185" s="34"/>
    </row>
    <row r="186" spans="2:18" ht="71.25" hidden="1" customHeight="1">
      <c r="B186" s="55"/>
      <c r="C186" s="76" t="str">
        <f t="shared" ca="1" si="26"/>
        <v>終了</v>
      </c>
      <c r="D186" s="21"/>
      <c r="E186" s="21"/>
      <c r="F186" s="21"/>
      <c r="G186" s="36"/>
      <c r="H186" s="27"/>
      <c r="I186" s="27"/>
      <c r="J186" s="28"/>
      <c r="K186" s="29"/>
      <c r="L186" s="22"/>
      <c r="M186" s="30"/>
      <c r="N186" s="31">
        <f t="shared" si="27"/>
        <v>-14</v>
      </c>
      <c r="O186" s="30"/>
      <c r="P186" s="32"/>
      <c r="Q186" s="12"/>
      <c r="R186" s="34"/>
    </row>
    <row r="187" spans="2:18" ht="71.25" hidden="1" customHeight="1">
      <c r="B187" s="55"/>
      <c r="C187" s="76" t="str">
        <f t="shared" ca="1" si="26"/>
        <v>終了</v>
      </c>
      <c r="D187" s="21"/>
      <c r="E187" s="21"/>
      <c r="F187" s="21"/>
      <c r="G187" s="36"/>
      <c r="H187" s="27"/>
      <c r="I187" s="27"/>
      <c r="J187" s="28"/>
      <c r="K187" s="29"/>
      <c r="L187" s="22"/>
      <c r="M187" s="30"/>
      <c r="N187" s="31">
        <f t="shared" si="27"/>
        <v>-14</v>
      </c>
      <c r="O187" s="30"/>
      <c r="P187" s="32"/>
      <c r="Q187" s="12"/>
      <c r="R187" s="34"/>
    </row>
    <row r="188" spans="2:18" ht="71.25" hidden="1" customHeight="1">
      <c r="B188" s="55"/>
      <c r="C188" s="76" t="str">
        <f t="shared" ca="1" si="26"/>
        <v>終了</v>
      </c>
      <c r="D188" s="21"/>
      <c r="E188" s="21"/>
      <c r="F188" s="21"/>
      <c r="G188" s="36"/>
      <c r="H188" s="27"/>
      <c r="I188" s="27"/>
      <c r="J188" s="28"/>
      <c r="K188" s="29"/>
      <c r="L188" s="22"/>
      <c r="M188" s="30"/>
      <c r="N188" s="31">
        <f t="shared" si="27"/>
        <v>-14</v>
      </c>
      <c r="O188" s="30"/>
      <c r="P188" s="32"/>
      <c r="Q188" s="12"/>
      <c r="R188" s="34"/>
    </row>
    <row r="189" spans="2:18" ht="71.25" hidden="1" customHeight="1">
      <c r="B189" s="55"/>
      <c r="C189" s="76" t="str">
        <f t="shared" ca="1" si="26"/>
        <v>終了</v>
      </c>
      <c r="D189" s="21"/>
      <c r="E189" s="21"/>
      <c r="F189" s="21"/>
      <c r="G189" s="36"/>
      <c r="H189" s="27"/>
      <c r="I189" s="27"/>
      <c r="J189" s="28"/>
      <c r="K189" s="29"/>
      <c r="L189" s="22"/>
      <c r="M189" s="30"/>
      <c r="N189" s="31">
        <f t="shared" si="27"/>
        <v>-14</v>
      </c>
      <c r="O189" s="30"/>
      <c r="P189" s="32"/>
      <c r="Q189" s="12"/>
      <c r="R189" s="34"/>
    </row>
    <row r="190" spans="2:18" ht="71.25" hidden="1" customHeight="1">
      <c r="B190" s="55"/>
      <c r="C190" s="76" t="str">
        <f t="shared" ca="1" si="26"/>
        <v>終了</v>
      </c>
      <c r="D190" s="21"/>
      <c r="E190" s="21"/>
      <c r="F190" s="21"/>
      <c r="G190" s="36"/>
      <c r="H190" s="27"/>
      <c r="I190" s="27"/>
      <c r="J190" s="28"/>
      <c r="K190" s="29"/>
      <c r="L190" s="22"/>
      <c r="M190" s="30"/>
      <c r="N190" s="31">
        <f t="shared" si="27"/>
        <v>-14</v>
      </c>
      <c r="O190" s="30"/>
      <c r="P190" s="32"/>
      <c r="Q190" s="12"/>
      <c r="R190" s="34"/>
    </row>
    <row r="191" spans="2:18" ht="71.25" hidden="1" customHeight="1">
      <c r="B191" s="55"/>
      <c r="C191" s="76" t="str">
        <f t="shared" ca="1" si="26"/>
        <v>終了</v>
      </c>
      <c r="D191" s="21"/>
      <c r="E191" s="21"/>
      <c r="F191" s="21"/>
      <c r="G191" s="36"/>
      <c r="H191" s="27"/>
      <c r="I191" s="27"/>
      <c r="J191" s="28"/>
      <c r="K191" s="29"/>
      <c r="L191" s="22"/>
      <c r="M191" s="30"/>
      <c r="N191" s="31">
        <f t="shared" si="27"/>
        <v>-14</v>
      </c>
      <c r="O191" s="30"/>
      <c r="P191" s="32"/>
      <c r="Q191" s="12"/>
      <c r="R191" s="34"/>
    </row>
    <row r="192" spans="2:18" ht="71.25" hidden="1" customHeight="1">
      <c r="B192" s="55"/>
      <c r="C192" s="76" t="str">
        <f t="shared" ca="1" si="26"/>
        <v>終了</v>
      </c>
      <c r="D192" s="21"/>
      <c r="E192" s="21"/>
      <c r="F192" s="21"/>
      <c r="G192" s="36"/>
      <c r="H192" s="27"/>
      <c r="I192" s="27"/>
      <c r="J192" s="28"/>
      <c r="K192" s="29"/>
      <c r="L192" s="22"/>
      <c r="M192" s="30"/>
      <c r="N192" s="31">
        <f t="shared" si="27"/>
        <v>-14</v>
      </c>
      <c r="O192" s="30"/>
      <c r="P192" s="32"/>
      <c r="Q192" s="12"/>
      <c r="R192" s="34"/>
    </row>
    <row r="1043726" spans="8:9">
      <c r="H1043726" s="8"/>
      <c r="I1043726" s="8"/>
    </row>
  </sheetData>
  <autoFilter ref="B9:R192"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s>
  <printOptions horizontalCentered="1"/>
  <pageMargins left="0.59055118110236227" right="0.59055118110236227" top="0.59055118110236227" bottom="0.39370078740157483" header="0.31496062992125984" footer="0.31496062992125984"/>
  <pageSetup paperSize="9" scale="46" fitToHeight="0" orientation="landscape" r:id="rId171"/>
  <headerFooter>
    <oddFooter>&amp;C&amp;P</oddFooter>
  </headerFooter>
  <legacy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2023-07-24T02:57:11Z</cp:lastPrinted>
  <dcterms:created xsi:type="dcterms:W3CDTF">2018-11-09T00:57:24Z</dcterms:created>
  <dcterms:modified xsi:type="dcterms:W3CDTF">2023-07-25T00:30:53Z</dcterms:modified>
</cp:coreProperties>
</file>