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CC9DC370-1119-410A-8E49-B1F69F7F44BA}"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'!$B$9:$R$260</definedName>
    <definedName name="_xlnm.Print_Area" localSheetId="0">'2023年度募集一覧 '!$B$239:$R$247</definedName>
    <definedName name="_xlnm.Print_Titles" localSheetId="0">'2023年度募集一覧 '!$2:$9</definedName>
  </definedNames>
  <calcPr calcId="191029"/>
</workbook>
</file>

<file path=xl/calcChain.xml><?xml version="1.0" encoding="utf-8"?>
<calcChain xmlns="http://schemas.openxmlformats.org/spreadsheetml/2006/main">
  <c r="N245" i="11" l="1"/>
  <c r="N246" i="11"/>
  <c r="N260" i="11" l="1"/>
  <c r="N259" i="11"/>
  <c r="N258" i="11"/>
  <c r="N257" i="11"/>
  <c r="N256" i="11"/>
  <c r="N255" i="11"/>
  <c r="N254" i="11"/>
  <c r="N253" i="11"/>
  <c r="N252" i="11"/>
  <c r="N251" i="11"/>
  <c r="N250" i="11"/>
  <c r="N249" i="11"/>
  <c r="N248" i="11"/>
  <c r="N247" i="11"/>
  <c r="N244" i="11"/>
  <c r="N228" i="11" l="1"/>
  <c r="N226" i="11"/>
  <c r="N243" i="11" l="1"/>
  <c r="N242" i="11"/>
  <c r="N241" i="11"/>
  <c r="N240" i="11"/>
  <c r="N239" i="11"/>
  <c r="N238" i="11"/>
  <c r="N237" i="11"/>
  <c r="N236" i="11"/>
  <c r="N235" i="11"/>
  <c r="N234" i="11"/>
  <c r="N233" i="11"/>
  <c r="N232" i="11"/>
  <c r="N231" i="11"/>
  <c r="N230" i="11"/>
  <c r="N229" i="11"/>
  <c r="N227" i="11"/>
  <c r="N225" i="11" l="1"/>
  <c r="N224" i="11"/>
  <c r="N223" i="11"/>
  <c r="N222" i="11"/>
  <c r="N221" i="11"/>
  <c r="N220" i="11"/>
  <c r="N219" i="11"/>
  <c r="N218" i="11"/>
  <c r="N217" i="11"/>
  <c r="N216" i="11"/>
  <c r="N215" i="11"/>
  <c r="N214" i="11"/>
  <c r="N213" i="11"/>
  <c r="N212" i="11"/>
  <c r="N211" i="11"/>
  <c r="N210" i="11" l="1"/>
  <c r="N209" i="11"/>
  <c r="N208" i="11"/>
  <c r="N207" i="11"/>
  <c r="N206" i="11"/>
  <c r="N205" i="11"/>
  <c r="N204" i="11"/>
  <c r="N203" i="11"/>
  <c r="N202" i="11"/>
  <c r="N201" i="11"/>
  <c r="N200" i="11"/>
  <c r="N199" i="11"/>
  <c r="N198" i="11"/>
  <c r="N197" i="11"/>
  <c r="N196" i="11"/>
  <c r="N195" i="11"/>
  <c r="N194" i="11"/>
  <c r="N193" i="11"/>
  <c r="N192" i="11" l="1"/>
  <c r="N191" i="11"/>
  <c r="N190" i="11"/>
  <c r="N189" i="11"/>
  <c r="N188" i="11"/>
  <c r="N187" i="11"/>
  <c r="N186" i="11"/>
  <c r="N185" i="11"/>
  <c r="N184" i="11"/>
  <c r="N183" i="11"/>
  <c r="N182" i="11"/>
  <c r="N181"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245" i="11" s="1"/>
  <c r="C246" i="11" l="1"/>
  <c r="C258" i="11"/>
  <c r="C254" i="11"/>
  <c r="C248" i="11"/>
  <c r="C260" i="11"/>
  <c r="C256" i="11"/>
  <c r="C252" i="11"/>
  <c r="C259" i="11"/>
  <c r="C257" i="11"/>
  <c r="C255" i="11"/>
  <c r="C253" i="11"/>
  <c r="C251" i="11"/>
  <c r="C249" i="11"/>
  <c r="C247" i="11"/>
  <c r="C250" i="11"/>
  <c r="C244" i="11"/>
  <c r="C243" i="11"/>
  <c r="C241" i="11"/>
  <c r="C239" i="11"/>
  <c r="C237" i="11"/>
  <c r="C235" i="11"/>
  <c r="C233" i="11"/>
  <c r="C231" i="11"/>
  <c r="C229" i="11"/>
  <c r="C227" i="11"/>
  <c r="C242" i="11"/>
  <c r="C240" i="11"/>
  <c r="C238" i="11"/>
  <c r="C236" i="11"/>
  <c r="C234" i="11"/>
  <c r="C232" i="11"/>
  <c r="C230" i="11"/>
  <c r="C228" i="11"/>
  <c r="C226" i="11"/>
  <c r="C224" i="11"/>
  <c r="C222" i="11"/>
  <c r="C220" i="11"/>
  <c r="C218" i="11"/>
  <c r="C216" i="11"/>
  <c r="C214" i="11"/>
  <c r="C212" i="11"/>
  <c r="C225" i="11"/>
  <c r="C223" i="11"/>
  <c r="C221" i="11"/>
  <c r="C219" i="11"/>
  <c r="C217" i="11"/>
  <c r="C215" i="11"/>
  <c r="C213" i="11"/>
  <c r="C211" i="11"/>
  <c r="C208" i="11"/>
  <c r="C210" i="11"/>
  <c r="C209" i="11"/>
  <c r="C203" i="11"/>
  <c r="C197" i="11"/>
  <c r="C193" i="11"/>
  <c r="C206" i="11"/>
  <c r="C202" i="11"/>
  <c r="C198" i="11"/>
  <c r="C194" i="11"/>
  <c r="C207" i="11"/>
  <c r="C205" i="11"/>
  <c r="C201" i="11"/>
  <c r="C199" i="11"/>
  <c r="C195" i="11"/>
  <c r="C204" i="11"/>
  <c r="C200" i="11"/>
  <c r="C196" i="11"/>
  <c r="C192" i="11"/>
  <c r="C190" i="11"/>
  <c r="C188" i="11"/>
  <c r="C186" i="11"/>
  <c r="C184" i="11"/>
  <c r="C182" i="11"/>
  <c r="C180" i="11"/>
  <c r="C178" i="11"/>
  <c r="C191" i="11"/>
  <c r="C187" i="11"/>
  <c r="C185" i="11"/>
  <c r="C183" i="11"/>
  <c r="C181" i="11"/>
  <c r="C179" i="11"/>
  <c r="C189"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<sst xmlns="http://schemas.openxmlformats.org/spreadsheetml/2006/main" count="2450" uniqueCount="1422">
  <si>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</si>
  <si>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</si>
  <si>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</si>
  <si>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</si>
  <si>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</si>
  <si>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</si>
  <si>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</si>
  <si>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</si>
  <si>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</si>
  <si>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</si>
  <si>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</si>
  <si>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</si>
  <si>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</si>
  <si>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</si>
  <si>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</si>
  <si>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</si>
  <si>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</si>
  <si>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</si>
  <si>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</si>
  <si>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</si>
  <si>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</si>
  <si>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</si>
  <si>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</si>
  <si>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</si>
  <si>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</si>
  <si>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</si>
  <si>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</si>
  <si>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</si>
  <si>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</si>
  <si>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</si>
  <si>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</si>
  <si>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</si>
  <si>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</si>
  <si>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</si>
  <si>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</si>
  <si>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</si>
  <si>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</si>
  <si>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</si>
  <si>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</si>
  <si>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</si>
  <si>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</si>
  <si>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</si>
  <si>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</si>
  <si>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</si>
  <si>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</si>
  <si>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</si>
  <si>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</si>
  <si>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</si>
  <si>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</si>
  <si>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</si>
  <si>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</si>
  <si>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</si>
  <si>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</si>
  <si>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</si>
  <si>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</si>
  <si>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</si>
  <si>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</si>
  <si>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</si>
  <si>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</si>
  <si>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</si>
  <si>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</si>
  <si>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</si>
  <si>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</si>
  <si>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</si>
  <si>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</si>
  <si>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</si>
  <si>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</si>
  <si>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</si>
  <si>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</si>
  <si>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</si>
  <si>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</si>
  <si>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</si>
  <si>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</si>
  <si>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</si>
  <si>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</si>
  <si>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</si>
  <si>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</si>
  <si>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</si>
  <si>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</si>
  <si>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</si>
  <si>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</si>
  <si>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</si>
  <si>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</si>
  <si>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</si>
  <si>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</si>
  <si>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</si>
  <si>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</si>
  <si>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</si>
  <si>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</si>
  <si>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</si>
  <si>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</si>
  <si>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</si>
  <si>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</si>
  <si>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</si>
  <si>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</si>
  <si>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</si>
  <si>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</si>
  <si>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</si>
  <si>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</si>
  <si>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</si>
  <si>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</si>
  <si>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</si>
  <si>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</si>
  <si>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</si>
  <si>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</si>
  <si>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</si>
  <si>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</si>
  <si>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</si>
  <si>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</si>
  <si>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</si>
  <si>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</si>
  <si>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</si>
  <si>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</si>
  <si>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</si>
  <si>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</si>
  <si>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</si>
  <si>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</si>
  <si>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</si>
  <si>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</si>
  <si>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</si>
  <si>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</si>
  <si>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</si>
  <si>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</si>
  <si>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</si>
  <si>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</si>
  <si>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</si>
  <si>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</si>
  <si>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</si>
  <si>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</si>
  <si>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</si>
  <si>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</si>
  <si>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</si>
  <si>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</si>
  <si>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</si>
  <si>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</si>
  <si>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</si>
  <si>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</si>
  <si>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</si>
  <si>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</si>
  <si>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</si>
  <si>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</si>
  <si>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</si>
  <si>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</si>
  <si>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</si>
  <si>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</si>
  <si>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</si>
  <si>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</si>
  <si>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</si>
  <si>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</si>
  <si>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</si>
  <si>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</si>
  <si>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</si>
  <si>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</si>
  <si>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</si>
  <si>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</si>
  <si>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</si>
  <si>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</si>
  <si>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</si>
  <si>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</si>
  <si>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</si>
  <si>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</si>
  <si>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</si>
  <si>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</si>
  <si>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</si>
  <si>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</si>
  <si>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</si>
  <si>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</si>
  <si>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</si>
  <si>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</si>
  <si>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</si>
  <si>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</si>
  <si>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</si>
  <si>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</si>
  <si>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</si>
  <si>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</si>
  <si>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</si>
  <si>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</si>
  <si>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</si>
  <si>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</si>
  <si>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</si>
  <si>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</si>
  <si>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</si>
  <si>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</si>
  <si>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</si>
  <si>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</si>
  <si>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</si>
  <si>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</si>
  <si>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</si>
  <si>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</si>
  <si>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</si>
  <si>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</si>
  <si>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</si>
  <si>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</si>
  <si>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</si>
  <si>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</si>
  <si>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</si>
  <si>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</si>
  <si>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</si>
  <si>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</si>
  <si>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</si>
  <si>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</si>
  <si>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</si>
  <si>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</si>
  <si>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</si>
  <si>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</si>
  <si>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</si>
  <si>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</si>
  <si>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</si>
  <si>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</si>
  <si>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</si>
  <si>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</si>
  <si>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</si>
  <si>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</si>
  <si>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</si>
  <si>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</si>
  <si>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</si>
  <si>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</si>
  <si>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</si>
  <si>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</si>
  <si>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</si>
  <si>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</si>
  <si>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</si>
  <si>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</si>
  <si>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</si>
  <si>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</si>
  <si>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</si>
  <si>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</si>
  <si>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</si>
  <si>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</si>
  <si>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</si>
  <si>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</si>
  <si>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</si>
  <si>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</si>
  <si>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</si>
  <si>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</si>
  <si>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</si>
  <si>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</si>
  <si>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</si>
  <si>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</si>
  <si>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</si>
  <si>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</si>
  <si>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</si>
  <si>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</si>
  <si>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</si>
  <si>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</si>
  <si>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</si>
  <si>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</si>
  <si>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</si>
  <si>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</si>
  <si>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</si>
  <si>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</si>
  <si>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</si>
  <si>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</si>
  <si>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</si>
  <si>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</si>
  <si>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</si>
  <si>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</si>
  <si>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</si>
  <si>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</si>
  <si>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</si>
  <si>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</si>
  <si>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</si>
  <si>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</si>
  <si>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</si>
  <si>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</si>
  <si>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</si>
  <si>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</si>
  <si>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</si>
  <si>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</si>
  <si>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</si>
  <si>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</si>
  <si>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</si>
  <si>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</si>
  <si>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</si>
  <si>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</si>
  <si>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</si>
  <si>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</si>
  <si>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</si>
  <si>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</si>
  <si>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</si>
  <si>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</si>
  <si>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</si>
  <si>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</si>
  <si>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</si>
  <si>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</si>
  <si>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</si>
  <si>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</si>
  <si>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</si>
  <si>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</si>
  <si>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</si>
  <si>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</si>
  <si>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</si>
  <si>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</si>
  <si>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</si>
  <si>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</si>
  <si>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</si>
  <si>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</si>
  <si>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</si>
  <si>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</si>
  <si>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</si>
  <si>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</si>
  <si>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</si>
  <si>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</si>
  <si>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</si>
  <si>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</si>
  <si>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</si>
  <si>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</si>
  <si>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</si>
  <si>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</si>
  <si>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</si>
  <si>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</si>
  <si>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</si>
  <si>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</si>
  <si>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</si>
  <si>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</si>
  <si>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</si>
  <si>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</si>
  <si>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</si>
  <si>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</si>
  <si>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</si>
  <si>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</si>
  <si>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</si>
  <si>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</si>
  <si>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</si>
  <si>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</si>
  <si>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</si>
  <si>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</si>
  <si>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</si>
  <si>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</si>
  <si>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</si>
  <si>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</si>
  <si>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</si>
  <si>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</si>
  <si>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</si>
  <si>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</si>
  <si>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</si>
  <si>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</si>
  <si>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</si>
  <si>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</si>
  <si>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</si>
  <si>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</si>
  <si>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</si>
  <si>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</si>
  <si>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</si>
  <si>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</si>
  <si>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</si>
  <si>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</si>
  <si>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</si>
  <si>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</si>
  <si>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</si>
  <si>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</si>
  <si>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</si>
  <si>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</si>
  <si>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</si>
  <si>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</si>
  <si>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</si>
  <si>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</si>
  <si>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</si>
  <si>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</si>
  <si>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</si>
  <si>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</si>
  <si>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</si>
  <si>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</si>
  <si>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</si>
  <si>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</si>
  <si>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</si>
  <si>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</si>
  <si>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</si>
  <si>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</si>
  <si>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</si>
  <si>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</si>
  <si>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</si>
  <si>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</si>
  <si>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</si>
  <si>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</si>
  <si>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</si>
  <si>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</si>
  <si>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</si>
  <si>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</si>
  <si>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</si>
  <si>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</si>
  <si>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</si>
  <si>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</si>
  <si>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</si>
  <si>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</si>
  <si>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</si>
  <si>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</si>
  <si>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</si>
  <si>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</si>
  <si>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</si>
  <si>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</si>
  <si>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</si>
  <si>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</si>
  <si>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</si>
  <si>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</si>
  <si>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</si>
  <si>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</si>
  <si>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</si>
  <si>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</si>
  <si>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</si>
  <si>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</si>
  <si>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</si>
  <si>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</si>
  <si>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</si>
  <si>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</si>
  <si>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</si>
  <si>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</si>
  <si>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</si>
  <si>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</si>
  <si>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</si>
  <si>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</si>
  <si>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</si>
  <si>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</si>
  <si>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</si>
  <si>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</si>
  <si>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</si>
  <si>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</si>
  <si>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</si>
  <si>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</si>
  <si>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</si>
  <si>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</si>
  <si>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</si>
  <si>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</si>
  <si>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</si>
  <si>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</si>
  <si>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</si>
  <si>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</si>
  <si>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</si>
  <si>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</si>
  <si>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</si>
  <si>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</si>
  <si>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</si>
  <si>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</si>
  <si>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</si>
  <si>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</si>
  <si>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</si>
  <si>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</si>
  <si>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</si>
  <si>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</si>
  <si>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</si>
  <si>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</si>
  <si>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</si>
  <si>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</si>
  <si>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</si>
  <si>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</si>
  <si>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</si>
  <si>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</si>
  <si>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</si>
  <si>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</si>
  <si>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</si>
  <si>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</si>
  <si>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</si>
  <si>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</si>
  <si>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</si>
  <si>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</si>
  <si>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</si>
  <si>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</si>
  <si>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</si>
  <si>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</si>
  <si>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</si>
  <si>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</si>
  <si>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</si>
  <si>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</si>
  <si>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</si>
  <si>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</si>
  <si>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</si>
  <si>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</si>
  <si>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</si>
  <si>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</si>
  <si>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</si>
  <si>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</si>
  <si>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</si>
  <si>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</si>
  <si>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</si>
  <si>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</si>
  <si>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</si>
  <si>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</si>
  <si>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</si>
  <si>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</si>
  <si>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</si>
  <si>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</si>
  <si>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</si>
  <si>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</si>
  <si>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</si>
  <si>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</si>
  <si>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</si>
  <si>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</si>
  <si>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</si>
  <si>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</si>
  <si>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</si>
  <si>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</si>
  <si>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</si>
  <si>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</si>
  <si>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</si>
  <si>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</si>
  <si>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</si>
  <si>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</si>
  <si>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</si>
  <si>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</si>
  <si>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</si>
  <si>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</si>
  <si>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</si>
  <si>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</si>
  <si>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</si>
  <si>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</si>
  <si>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</si>
  <si>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</si>
  <si>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</si>
  <si>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</si>
  <si>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</si>
  <si>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</si>
  <si>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</si>
  <si>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</si>
  <si>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</si>
  <si>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</si>
  <si>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</si>
  <si>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</si>
  <si>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</si>
  <si>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</si>
  <si>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</si>
  <si>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</si>
  <si>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</si>
  <si>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</si>
  <si>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</si>
  <si>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</si>
  <si>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</si>
  <si>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</si>
  <si>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</si>
  <si>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</si>
  <si>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</si>
  <si>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</si>
  <si>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</si>
  <si>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</si>
  <si>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</si>
  <si>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</si>
  <si>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</si>
  <si>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</si>
  <si>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</si>
  <si>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</si>
  <si>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</si>
  <si>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</si>
  <si>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</si>
  <si>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</si>
  <si>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</si>
  <si>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</si>
  <si>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</si>
  <si>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</si>
  <si>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</si>
  <si>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</si>
  <si>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</si>
  <si>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</si>
  <si>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</si>
  <si>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</si>
  <si>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</si>
  <si>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</si>
  <si>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</si>
  <si>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</si>
  <si>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</si>
  <si>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</si>
  <si>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</si>
  <si>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</si>
  <si>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</si>
  <si>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</si>
  <si>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</si>
  <si>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</si>
  <si>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</si>
  <si>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</si>
  <si>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</si>
  <si>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</si>
  <si>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</si>
  <si>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</si>
  <si>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</si>
  <si>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</si>
  <si>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</si>
  <si>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</si>
  <si>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</si>
  <si>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</si>
  <si>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</si>
  <si>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</si>
  <si>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</si>
  <si>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</si>
  <si>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</si>
  <si>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</si>
  <si>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</si>
  <si>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</si>
  <si>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</si>
  <si>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</si>
  <si>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</si>
  <si>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</si>
  <si>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</si>
  <si>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</si>
  <si>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</si>
  <si>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</si>
  <si>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</si>
  <si>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</si>
  <si>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</si>
  <si>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</si>
  <si>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</si>
  <si>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</si>
  <si>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</si>
  <si>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</si>
  <si>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</si>
  <si>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</si>
  <si>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</si>
  <si>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</si>
  <si>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</si>
  <si>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</si>
  <si>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</si>
  <si>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</si>
  <si>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</si>
  <si>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</si>
  <si>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</si>
  <si>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</si>
  <si>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</si>
  <si>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</si>
  <si>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</si>
  <si>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</si>
  <si>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</si>
  <si>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</si>
  <si>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</si>
  <si>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</si>
  <si>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</si>
  <si>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</si>
  <si>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</si>
  <si>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</si>
  <si>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</si>
  <si>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</si>
  <si>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</si>
  <si>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</si>
  <si>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</si>
  <si>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</si>
  <si>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</si>
  <si>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</si>
  <si>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</si>
  <si>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</si>
  <si>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</si>
  <si>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</si>
  <si>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</si>
  <si>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</si>
  <si>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</si>
  <si>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</si>
  <si>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</si>
  <si>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</si>
  <si>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</si>
  <si>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</si>
  <si>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</si>
  <si>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</si>
  <si>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</si>
  <si>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</si>
  <si>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</si>
  <si>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</si>
  <si>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</si>
  <si>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</si>
  <si>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</si>
  <si>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</si>
  <si>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</si>
  <si>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</si>
  <si>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</si>
  <si>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</si>
  <si>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</si>
  <si>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</si>
  <si>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</si>
  <si>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</si>
  <si>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</si>
  <si>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</si>
  <si>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</si>
  <si>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</si>
  <si>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</si>
  <si>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</si>
  <si>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</si>
  <si>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</si>
  <si>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</si>
  <si>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</si>
  <si>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</si>
  <si>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</si>
  <si>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</si>
  <si>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</si>
  <si>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</si>
  <si>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</si>
  <si>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</si>
  <si>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</si>
  <si>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</si>
  <si>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</si>
  <si>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</si>
  <si>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</si>
  <si>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</si>
  <si>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</si>
  <si>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</si>
  <si>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</si>
  <si>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</si>
  <si>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</si>
  <si>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</si>
  <si>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</si>
  <si>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</si>
  <si>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</si>
  <si>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</si>
  <si>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</si>
  <si>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</si>
  <si>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</si>
  <si>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</si>
  <si>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</si>
  <si>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</si>
  <si>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</si>
  <si>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</si>
  <si>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</si>
  <si>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</si>
  <si>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</si>
  <si>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</si>
  <si>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</si>
  <si>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</si>
  <si>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</si>
  <si>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</si>
  <si>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</si>
  <si>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</si>
  <si>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</si>
  <si>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</si>
  <si>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</si>
  <si>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</si>
  <si>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</si>
  <si>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</si>
  <si>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</si>
  <si>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</si>
  <si>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</si>
  <si>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</si>
  <si>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</si>
  <si>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</si>
  <si>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</si>
  <si>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</si>
  <si>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</si>
  <si>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</si>
  <si>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</si>
  <si>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</si>
  <si>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</si>
  <si>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</si>
  <si>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</si>
  <si>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</si>
  <si>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</si>
  <si>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</si>
  <si>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</si>
  <si>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</si>
  <si>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</si>
  <si>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</si>
  <si>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</si>
  <si>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</si>
  <si>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</si>
  <si>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</si>
  <si>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</si>
  <si>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</si>
  <si>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</si>
  <si>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</si>
  <si>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</si>
  <si>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</si>
  <si>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</si>
  <si>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</si>
  <si>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</si>
  <si>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</si>
  <si>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</si>
  <si>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</si>
  <si>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</si>
  <si>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</si>
  <si>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</si>
  <si>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</si>
  <si>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</si>
  <si>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</si>
  <si>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</si>
  <si>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</si>
  <si>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</si>
  <si>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</si>
  <si>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</si>
  <si>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</si>
  <si>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</si>
  <si>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</si>
  <si>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</si>
  <si>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</si>
  <si>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</si>
  <si>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</si>
  <si>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</si>
  <si>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</si>
  <si>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</si>
  <si>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</si>
  <si>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</si>
  <si>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</si>
  <si>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</si>
  <si>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</si>
  <si>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</si>
  <si>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</si>
  <si>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</si>
  <si>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</si>
  <si>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</si>
  <si>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</si>
  <si>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</si>
  <si>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</si>
  <si>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</si>
  <si>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</si>
  <si>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</si>
  <si>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</si>
  <si>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</si>
  <si>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</si>
  <si>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</si>
  <si>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</si>
  <si>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</si>
  <si>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</si>
  <si>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</si>
  <si>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</si>
  <si>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</si>
  <si>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</si>
  <si>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</si>
  <si>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</si>
  <si>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</si>
  <si>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</si>
  <si>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</si>
  <si>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</si>
  <si>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</si>
  <si>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一般：1,500</t>
    <rPh sb="0" eb="2">
      <t>イッパン</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</si>
  <si>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</si>
  <si>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</si>
  <si>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</si>
  <si>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</si>
  <si>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</si>
  <si>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</si>
  <si>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</si>
  <si>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海外：100</t>
    <rPh sb="0" eb="2">
      <t>カイガイ</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</si>
  <si>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</si>
  <si>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</si>
  <si>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</si>
  <si>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</si>
  <si>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</si>
  <si>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</si>
  <si>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</si>
  <si>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 xml:space="preserve">グループＡ：800
グループＢ：700
</t>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</si>
  <si>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</si>
  <si>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</si>
  <si>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</si>
  <si>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</si>
  <si>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</si>
  <si>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大賞（副賞：10,000）
優秀賞（副賞：2,000）
発明発見奨励賞（副賞：1,000）</t>
    <rPh sb="0" eb="2">
      <t>タイショウ</t>
    </rPh>
    <rPh sb="3" eb="5">
      <t>フクショウ</t>
    </rPh>
    <rPh sb="14" eb="17">
      <t>ユウシュウショウ</t>
    </rPh>
    <rPh sb="18" eb="20">
      <t>フクショウ</t>
    </rPh>
    <rPh sb="28" eb="30">
      <t>ハツメイ</t>
    </rPh>
    <rPh sb="30" eb="32">
      <t>ハッケン</t>
    </rPh>
    <rPh sb="32" eb="35">
      <t>ショウレイショウ</t>
    </rPh>
    <rPh sb="36" eb="38">
      <t>フクショウ</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</si>
  <si>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</si>
  <si>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</si>
  <si>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</si>
  <si>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</si>
  <si>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</si>
  <si>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</si>
  <si>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</si>
  <si>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</si>
  <si>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</si>
  <si>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</si>
  <si>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</si>
  <si>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</si>
  <si>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</si>
  <si>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</si>
  <si>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</si>
  <si>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</si>
  <si>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</si>
  <si>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</si>
  <si>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</si>
  <si>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</si>
  <si>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</si>
  <si>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</si>
  <si>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</si>
  <si>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</si>
  <si>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</si>
  <si>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総額1,000</t>
    <rPh sb="0" eb="2">
      <t>ソウガク</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</si>
  <si>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</si>
  <si>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</si>
  <si>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</si>
  <si>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</si>
  <si>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</si>
  <si>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</si>
  <si>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単年度：1,000～3,000
複数年度：総額15,000</t>
    <rPh sb="0" eb="3">
      <t>タンネンド</t>
    </rPh>
    <rPh sb="16" eb="18">
      <t>フクスウ</t>
    </rPh>
    <rPh sb="18" eb="20">
      <t>ネンド</t>
    </rPh>
    <rPh sb="21" eb="23">
      <t>ソウガク</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</si>
  <si>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</si>
  <si>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</si>
  <si>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</si>
  <si>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</si>
  <si>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</si>
  <si>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</si>
  <si>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</si>
  <si>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</si>
  <si>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</si>
  <si>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</si>
  <si>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</si>
  <si>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</si>
  <si>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</si>
  <si>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</si>
  <si>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</si>
  <si>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</si>
  <si>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</si>
  <si>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</si>
  <si>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</si>
  <si>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</si>
  <si>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</si>
  <si>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</si>
  <si>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</si>
  <si>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</si>
  <si>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</si>
  <si>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</si>
  <si>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</si>
  <si>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</si>
  <si>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</si>
  <si>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</si>
  <si>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</si>
  <si>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</si>
  <si>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</si>
  <si>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</si>
  <si>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</si>
  <si>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</si>
  <si>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</si>
  <si>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</si>
  <si>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</si>
  <si>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</si>
  <si>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
1,000</t>
    <phoneticPr fontId="1"/>
  </si>
  <si>
    <t xml:space="preserve">Ｍ分野及びＢ分野
2,000
</t>
    <rPh sb="3" eb="4">
      <t>オヨ</t>
    </rPh>
    <rPh sb="6" eb="8">
      <t>ブンヤ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</si>
  <si>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</si>
  <si>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</si>
  <si>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</si>
  <si>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</si>
  <si>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</si>
  <si>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</si>
  <si>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</si>
  <si>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</si>
  <si>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</si>
  <si>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</si>
  <si>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</si>
  <si>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</si>
  <si>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</si>
  <si>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</si>
  <si>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</si>
  <si>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</si>
  <si>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</si>
  <si>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</si>
  <si>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</si>
  <si>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</si>
  <si>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</si>
  <si>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</si>
  <si>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</si>
  <si>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</si>
  <si>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</si>
  <si>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</si>
  <si>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個人：1,000～2,500
共同：2,000～5,000</t>
    <rPh sb="0" eb="2">
      <t>コジン</t>
    </rPh>
    <rPh sb="15" eb="17">
      <t>キョウドウ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</si>
  <si>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</si>
  <si>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</si>
  <si>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</si>
  <si>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</si>
  <si>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</si>
  <si>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</si>
  <si>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</si>
  <si>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</si>
  <si>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</si>
  <si>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</si>
  <si>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</si>
  <si>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</si>
  <si>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</si>
  <si>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</si>
  <si>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</si>
  <si>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</si>
  <si>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</si>
  <si>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</si>
  <si>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</si>
  <si>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</si>
  <si>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</si>
  <si>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</si>
  <si>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</si>
  <si>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</si>
  <si>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</si>
  <si>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</si>
  <si>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</si>
  <si>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</si>
  <si>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</si>
  <si>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</si>
  <si>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</si>
  <si>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</si>
  <si>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一般：3,000
若手：1,000</t>
    <rPh sb="0" eb="2">
      <t>イッパン</t>
    </rPh>
    <rPh sb="9" eb="11">
      <t>ワカテ</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</si>
  <si>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</si>
  <si>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</si>
  <si>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</si>
  <si>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</si>
  <si>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</si>
  <si>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</si>
  <si>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</si>
  <si>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</si>
  <si>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</si>
  <si>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</si>
  <si>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</si>
  <si>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</si>
  <si>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</si>
  <si>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</si>
  <si>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</si>
  <si>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</si>
  <si>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</si>
  <si>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</si>
  <si>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</si>
  <si>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</si>
  <si>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</si>
  <si>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</si>
  <si>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</si>
  <si>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</si>
  <si>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</si>
  <si>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</si>
  <si>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</si>
  <si>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</si>
  <si>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</si>
  <si>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</si>
  <si>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</si>
  <si>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前田工学賞：2,000
山田一宇賞：1,000</t>
    <rPh sb="0" eb="2">
      <t>マエダ</t>
    </rPh>
    <rPh sb="2" eb="5">
      <t>コウガクショウ</t>
    </rPh>
    <rPh sb="12" eb="14">
      <t>ヤマダ</t>
    </rPh>
    <rPh sb="14" eb="15">
      <t>イチ</t>
    </rPh>
    <rPh sb="15" eb="16">
      <t>ウ</t>
    </rPh>
    <rPh sb="16" eb="17">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</si>
  <si>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</si>
  <si>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</si>
  <si>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</si>
  <si>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</si>
  <si>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</si>
  <si>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</si>
  <si>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</si>
  <si>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 xml:space="preserve">最優秀賞：300
優秀賞：100
</t>
    <rPh sb="0" eb="3">
      <t>サイユウシュウ</t>
    </rPh>
    <rPh sb="3" eb="4">
      <t>ショウ</t>
    </rPh>
    <rPh sb="9" eb="12">
      <t>ユウシュウショウ</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</si>
  <si>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</si>
  <si>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</si>
  <si>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</si>
  <si>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</si>
  <si>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</si>
  <si>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</si>
  <si>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</si>
  <si>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大賞：3,000
優秀賞：部門毎、複数プラン
2,000</t>
    <rPh sb="0" eb="2">
      <t>タイショウ</t>
    </rPh>
    <rPh sb="9" eb="12">
      <t>ユウシュウショウ</t>
    </rPh>
    <rPh sb="13" eb="15">
      <t>ブモン</t>
    </rPh>
    <rPh sb="15" eb="16">
      <t>ゴト</t>
    </rPh>
    <rPh sb="17" eb="19">
      <t>フクスウ</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</si>
  <si>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</si>
  <si>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</si>
  <si>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</si>
  <si>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</si>
  <si>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</si>
  <si>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</si>
  <si>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</si>
  <si>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</si>
  <si>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</si>
  <si>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</si>
  <si>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</si>
  <si>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</si>
  <si>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</si>
  <si>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</si>
  <si>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</si>
  <si>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</si>
  <si>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</si>
  <si>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</si>
  <si>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</si>
  <si>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</si>
  <si>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</si>
  <si>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</si>
  <si>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</si>
  <si>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</si>
  <si>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</si>
  <si>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</si>
  <si>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総額30,000</t>
    <rPh sb="0" eb="2">
      <t>ソウガク</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</si>
  <si>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</si>
  <si>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</si>
  <si>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前期国際交流助成</t>
    <rPh sb="0" eb="2">
      <t>ゼンキ</t>
    </rPh>
    <rPh sb="2" eb="4">
      <t>コクサイ</t>
    </rPh>
    <rPh sb="4" eb="6">
      <t>コウリュウ</t>
    </rPh>
    <rPh sb="6" eb="8">
      <t>ジョセイ</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</si>
  <si>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</si>
  <si>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</si>
  <si>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</si>
  <si>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</si>
  <si>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</si>
  <si>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</si>
  <si>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</si>
  <si>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</si>
  <si>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</si>
  <si>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</si>
  <si>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</si>
  <si>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</si>
  <si>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</si>
  <si>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</si>
  <si>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</si>
  <si>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</si>
  <si>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</si>
  <si>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</si>
  <si>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</si>
  <si>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</si>
  <si>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</si>
  <si>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</si>
  <si>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</si>
  <si>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</si>
  <si>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</si>
  <si>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</si>
  <si>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</si>
  <si>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</si>
  <si>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</si>
  <si>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防災：15,000
医工：15,000</t>
    <rPh sb="0" eb="2">
      <t>ボウサイ</t>
    </rPh>
    <rPh sb="10" eb="12">
      <t>イコウ</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</si>
  <si>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</si>
  <si>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</si>
  <si>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</si>
  <si>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</si>
  <si>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</si>
  <si>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</si>
  <si>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</si>
  <si>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</si>
  <si>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</si>
  <si>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</si>
  <si>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</si>
  <si>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</si>
  <si>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</si>
  <si>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</si>
  <si>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</si>
  <si>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</si>
  <si>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</si>
  <si>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</si>
  <si>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</si>
  <si>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</si>
  <si>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</si>
  <si>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</si>
  <si>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</si>
  <si>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</si>
  <si>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</si>
  <si>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</si>
  <si>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</si>
  <si>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</si>
  <si>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</si>
  <si>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</si>
  <si>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</si>
  <si>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</si>
  <si>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</si>
  <si>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</si>
  <si>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</si>
  <si>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</si>
  <si>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</si>
  <si>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</si>
  <si>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</si>
  <si>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</si>
  <si>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</si>
  <si>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</si>
  <si>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</si>
  <si>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</si>
  <si>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t>
    <phoneticPr fontId="1"/>
  </si>
  <si>
    <t>2024年3月頃</t>
    <rPh sb="4" eb="5">
      <t>ネン</t>
    </rPh>
    <rPh sb="6" eb="7">
      <t>ガツ</t>
    </rPh>
    <rPh sb="7" eb="8">
      <t>コロ</t>
    </rPh>
    <phoneticPr fontId="1"/>
  </si>
  <si>
    <t>https://www.jrw-relief-f.or.jp/aid/activity/</t>
    <phoneticPr fontId="1"/>
  </si>
  <si>
    <t>23-130</t>
    <phoneticPr fontId="1"/>
  </si>
  <si>
    <t>公益財団法人 長瀬科学技術振興財団</t>
    <rPh sb="0" eb="6">
      <t>コウエキザイダンホウジン</t>
    </rPh>
    <rPh sb="7" eb="9">
      <t>ナガセ</t>
    </rPh>
    <rPh sb="9" eb="11">
      <t>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</si>
  <si>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</si>
  <si>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 xml:space="preserve">
【助成の対象】
1）有機化学（O）［材料化学を含む]は次の分野の基礎及び応用研究
•有機合成化学
•高分子化学・超分子化学
•有機機能材料化学
•生体関連機能物質化学
•グリーンケミストリー
2）生化学（Ｂ）は次の分野の基礎及び応用研究
•微生物学
•酵素学
•分子細胞生物学
•バイオデクノロジー
</t>
    <rPh sb="2" eb="4">
      <t>ジョセイ</t>
    </rPh>
    <rPh sb="5" eb="7">
      <t>タイショウ</t>
    </rPh>
    <rPh sb="11" eb="13">
      <t>ユウキ</t>
    </rPh>
    <rPh sb="13" eb="15">
      <t>カガク</t>
    </rPh>
    <rPh sb="19" eb="21">
      <t>ザイリョウ</t>
    </rPh>
    <rPh sb="21" eb="23">
      <t>カガク</t>
    </rPh>
    <rPh sb="24" eb="25">
      <t>フク</t>
    </rPh>
    <rPh sb="28" eb="29">
      <t>ツギ</t>
    </rPh>
    <rPh sb="30" eb="32">
      <t>ブンヤ</t>
    </rPh>
    <rPh sb="33" eb="35">
      <t>キソ</t>
    </rPh>
    <rPh sb="35" eb="36">
      <t>オヨ</t>
    </rPh>
    <rPh sb="37" eb="39">
      <t>オウヨウ</t>
    </rPh>
    <rPh sb="39" eb="41">
      <t>ケンキュウ</t>
    </rPh>
    <rPh sb="43" eb="45">
      <t>ユウキ</t>
    </rPh>
    <rPh sb="45" eb="47">
      <t>ゴウセイ</t>
    </rPh>
    <rPh sb="47" eb="49">
      <t>カガク</t>
    </rPh>
    <rPh sb="51" eb="54">
      <t>コウブンシ</t>
    </rPh>
    <rPh sb="54" eb="56">
      <t>カガク</t>
    </rPh>
    <rPh sb="57" eb="58">
      <t>チョウ</t>
    </rPh>
    <rPh sb="58" eb="60">
      <t>ブンシ</t>
    </rPh>
    <rPh sb="60" eb="62">
      <t>カガク</t>
    </rPh>
    <rPh sb="64" eb="66">
      <t>ユウキ</t>
    </rPh>
    <rPh sb="66" eb="68">
      <t>キノウ</t>
    </rPh>
    <rPh sb="68" eb="70">
      <t>ザイリョウ</t>
    </rPh>
    <rPh sb="70" eb="72">
      <t>カガク</t>
    </rPh>
    <rPh sb="74" eb="76">
      <t>セイタイ</t>
    </rPh>
    <rPh sb="76" eb="78">
      <t>カンレン</t>
    </rPh>
    <rPh sb="78" eb="80">
      <t>キノウ</t>
    </rPh>
    <rPh sb="80" eb="82">
      <t>ブッシツ</t>
    </rPh>
    <rPh sb="82" eb="84">
      <t>カガク</t>
    </rPh>
    <rPh sb="100" eb="103">
      <t>セイカガク</t>
    </rPh>
    <rPh sb="122" eb="126">
      <t>ビセイブツガク</t>
    </rPh>
    <rPh sb="128" eb="131">
      <t>コウソガク</t>
    </rPh>
    <rPh sb="133" eb="137">
      <t>ブンシサイボウ</t>
    </rPh>
    <rPh sb="137" eb="140">
      <t>セイブツガク</t>
    </rPh>
    <phoneticPr fontId="1"/>
  </si>
  <si>
    <t>-</t>
    <phoneticPr fontId="1"/>
  </si>
  <si>
    <t>承諾</t>
    <rPh sb="0" eb="2">
      <t>ショウダク</t>
    </rPh>
    <phoneticPr fontId="1"/>
  </si>
  <si>
    <t>https://www.nagase-f.or.jp/</t>
  </si>
  <si>
    <t>https://www.nakatani-foundation.jp/business/grant_science_edu/next_generation_science/</t>
  </si>
  <si>
    <t>23-131</t>
    <phoneticPr fontId="1"/>
  </si>
  <si>
    <t>公益財団法人 中谷医工計測技術振興財団</t>
    <rPh sb="0" eb="4">
      <t>コウエキザイダン</t>
    </rPh>
    <rPh sb="4" eb="6">
      <t>ホウジン</t>
    </rPh>
    <rPh sb="7" eb="17">
      <t>ナカタニイコウケイソクギジュツシンコウ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</si>
  <si>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</si>
  <si>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t>
    <phoneticPr fontId="1"/>
  </si>
  <si>
    <t>2024年2月末</t>
    <rPh sb="4" eb="5">
      <t>ネン</t>
    </rPh>
    <rPh sb="6" eb="7">
      <t>ガツ</t>
    </rPh>
    <rPh sb="7" eb="8">
      <t>マツ</t>
    </rPh>
    <phoneticPr fontId="1"/>
  </si>
  <si>
    <t>他教育研究機関、科学系博物館等と連携して、理科への関心が高い中学生を地域で募集・選抜し、将来科学技術理系分野で活躍する科学的リテラシーの高い人材を育てるための体系的・組織的なプログラム</t>
    <rPh sb="0" eb="3">
      <t>タキョウイク</t>
    </rPh>
    <rPh sb="3" eb="5">
      <t>ケンキュウ</t>
    </rPh>
    <rPh sb="5" eb="7">
      <t>キカン</t>
    </rPh>
    <rPh sb="8" eb="10">
      <t>カガク</t>
    </rPh>
    <rPh sb="10" eb="11">
      <t>ケイ</t>
    </rPh>
    <rPh sb="11" eb="14">
      <t>ハクブツカン</t>
    </rPh>
    <rPh sb="14" eb="15">
      <t>トウ</t>
    </rPh>
    <rPh sb="16" eb="18">
      <t>レンケイ</t>
    </rPh>
    <rPh sb="21" eb="23">
      <t>リカ</t>
    </rPh>
    <rPh sb="25" eb="27">
      <t>カンシン</t>
    </rPh>
    <rPh sb="28" eb="29">
      <t>タカ</t>
    </rPh>
    <rPh sb="30" eb="33">
      <t>チュウガクセイ</t>
    </rPh>
    <rPh sb="34" eb="36">
      <t>チイキ</t>
    </rPh>
    <rPh sb="37" eb="39">
      <t>ボシュウ</t>
    </rPh>
    <rPh sb="40" eb="42">
      <t>センバツ</t>
    </rPh>
    <rPh sb="44" eb="46">
      <t>ショウライ</t>
    </rPh>
    <rPh sb="46" eb="48">
      <t>カガク</t>
    </rPh>
    <rPh sb="48" eb="50">
      <t>ギジュツ</t>
    </rPh>
    <rPh sb="50" eb="52">
      <t>リケイ</t>
    </rPh>
    <rPh sb="52" eb="54">
      <t>ブンヤ</t>
    </rPh>
    <rPh sb="55" eb="57">
      <t>カツヤク</t>
    </rPh>
    <rPh sb="59" eb="62">
      <t>カガクテキ</t>
    </rPh>
    <rPh sb="68" eb="69">
      <t>タカ</t>
    </rPh>
    <rPh sb="70" eb="72">
      <t>ジンザイ</t>
    </rPh>
    <rPh sb="73" eb="74">
      <t>ソダ</t>
    </rPh>
    <rPh sb="79" eb="82">
      <t>タイケイテキ</t>
    </rPh>
    <rPh sb="83" eb="86">
      <t>ソシキテキ</t>
    </rPh>
    <phoneticPr fontId="1"/>
  </si>
  <si>
    <t>23-132</t>
    <phoneticPr fontId="1"/>
  </si>
  <si>
    <t>全国健康保険協会</t>
    <rPh sb="0" eb="2">
      <t>ゼンコク</t>
    </rPh>
    <rPh sb="2" eb="4">
      <t>ケンコウ</t>
    </rPh>
    <rPh sb="4" eb="6">
      <t>ホケン</t>
    </rPh>
    <rPh sb="6" eb="8">
      <t>キョウカイ</t>
    </rPh>
    <phoneticPr fontId="1"/>
  </si>
  <si>
    <t>外部有識者を活用した委託研究</t>
    <rPh sb="0" eb="2">
      <t>ガイブ</t>
    </rPh>
    <rPh sb="2" eb="5">
      <t>ユウシキシャ</t>
    </rPh>
    <rPh sb="6" eb="8">
      <t>カツヨウ</t>
    </rPh>
    <rPh sb="10" eb="12">
      <t>イタク</t>
    </rPh>
    <rPh sb="12" eb="14">
      <t>ケンキュウ</t>
    </rPh>
    <phoneticPr fontId="1"/>
  </si>
  <si>
    <t>募集するテーマはＨＰをご確認ください</t>
    <rPh sb="0" eb="2">
      <t>ボシュウ</t>
    </rPh>
    <rPh sb="12" eb="14">
      <t>カクニン</t>
    </rPh>
    <phoneticPr fontId="1"/>
  </si>
  <si>
    <t>https://www.kyoukaikenpo.or.jp/g7/cat740/sb7210/20230731/</t>
    <phoneticPr fontId="1"/>
  </si>
  <si>
    <t>23-133</t>
    <phoneticPr fontId="1"/>
  </si>
  <si>
    <t>公益財団法人 平和中島財団</t>
    <rPh sb="0" eb="4">
      <t>コウエキザイダン</t>
    </rPh>
    <rPh sb="4" eb="6">
      <t>ホウジン</t>
    </rPh>
    <rPh sb="7" eb="9">
      <t>ヘイワ</t>
    </rPh>
    <rPh sb="9" eb="11">
      <t>ナカジマ</t>
    </rPh>
    <rPh sb="11" eb="13">
      <t>ザイダン</t>
    </rPh>
    <phoneticPr fontId="1"/>
  </si>
  <si>
    <t>2024年度　国際学術共同研究助成</t>
    <rPh sb="4" eb="6">
      <t>ネンド</t>
    </rPh>
    <rPh sb="7" eb="9">
      <t>コクサイ</t>
    </rPh>
    <rPh sb="9" eb="11">
      <t>ガクジュツ</t>
    </rPh>
    <rPh sb="11" eb="13">
      <t>キョウドウ</t>
    </rPh>
    <rPh sb="13" eb="15">
      <t>ケンキュウ</t>
    </rPh>
    <rPh sb="15" eb="17">
      <t>ジョセイ</t>
    </rPh>
    <phoneticPr fontId="1"/>
  </si>
  <si>
    <t>2024年2月頃</t>
    <rPh sb="4" eb="5">
      <t>ネン</t>
    </rPh>
    <rPh sb="6" eb="7">
      <t>ガツ</t>
    </rPh>
    <rPh sb="7" eb="8">
      <t>コロ</t>
    </rPh>
    <phoneticPr fontId="1"/>
  </si>
  <si>
    <t>2024年度　アジア地域重点学術研究助成</t>
    <rPh sb="4" eb="6">
      <t>ネンド</t>
    </rPh>
    <rPh sb="10" eb="12">
      <t>チイキ</t>
    </rPh>
    <rPh sb="12" eb="14">
      <t>ジュウテン</t>
    </rPh>
    <rPh sb="14" eb="16">
      <t>ガクジュツ</t>
    </rPh>
    <rPh sb="16" eb="18">
      <t>ケンキュウ</t>
    </rPh>
    <rPh sb="18" eb="20">
      <t>ジョセイ</t>
    </rPh>
    <phoneticPr fontId="1"/>
  </si>
  <si>
    <t>【対象分野】
アジア地域（中近東、シベリア等を含む）</t>
    <rPh sb="1" eb="3">
      <t>タイショウ</t>
    </rPh>
    <rPh sb="3" eb="5">
      <t>ブンヤ</t>
    </rPh>
    <rPh sb="10" eb="12">
      <t>チイキ</t>
    </rPh>
    <rPh sb="13" eb="16">
      <t>チュウキントウ</t>
    </rPh>
    <rPh sb="21" eb="22">
      <t>トウ</t>
    </rPh>
    <rPh sb="23" eb="24">
      <t>フク</t>
    </rPh>
    <phoneticPr fontId="1"/>
  </si>
  <si>
    <t>【対象分野】
特に限定はしないが、学際的な組織で行われる研究</t>
    <rPh sb="1" eb="3">
      <t>タイショウ</t>
    </rPh>
    <rPh sb="3" eb="5">
      <t>ブンヤ</t>
    </rPh>
    <rPh sb="7" eb="8">
      <t>トク</t>
    </rPh>
    <rPh sb="9" eb="11">
      <t>ゲンテイ</t>
    </rPh>
    <rPh sb="17" eb="20">
      <t>ガクサイテキ</t>
    </rPh>
    <rPh sb="21" eb="23">
      <t>ソシキ</t>
    </rPh>
    <rPh sb="24" eb="25">
      <t>オコナ</t>
    </rPh>
    <rPh sb="28" eb="30">
      <t>ケンキュウ</t>
    </rPh>
    <phoneticPr fontId="1"/>
  </si>
  <si>
    <t>日本新薬株式会社</t>
    <rPh sb="0" eb="2">
      <t>ニホン</t>
    </rPh>
    <rPh sb="2" eb="4">
      <t>シンヤク</t>
    </rPh>
    <rPh sb="4" eb="6">
      <t>カブシキ</t>
    </rPh>
    <rPh sb="6" eb="8">
      <t>カイシャ</t>
    </rPh>
    <phoneticPr fontId="1"/>
  </si>
  <si>
    <t>2024年度 日本新薬公募研究助成</t>
    <rPh sb="4" eb="6">
      <t>ネンド</t>
    </rPh>
    <rPh sb="7" eb="9">
      <t>ニホン</t>
    </rPh>
    <rPh sb="9" eb="11">
      <t>シンヤク</t>
    </rPh>
    <rPh sb="11" eb="13">
      <t>コウボ</t>
    </rPh>
    <rPh sb="13" eb="15">
      <t>ケンキュウ</t>
    </rPh>
    <rPh sb="15" eb="17">
      <t>ジョセイ</t>
    </rPh>
    <phoneticPr fontId="1"/>
  </si>
  <si>
    <t>https://www.nippon-shinyaku.co.jp/research_support/</t>
  </si>
  <si>
    <t xml:space="preserve">【募集内容】
CategoryA　造血器腫瘍領域
CategoryB　遺伝性筋疾患領域
CategoryC　肺高血圧症領域
CategoryD　泌尿器科領域
　D1　泌尿器癌領域
   D2　泌尿器癌以外の領域（前立腺肥大症、排尿障害、結石、性機能障害等）
</t>
    <rPh sb="1" eb="3">
      <t>ボシュウ</t>
    </rPh>
    <rPh sb="3" eb="5">
      <t>ナイヨウ</t>
    </rPh>
    <rPh sb="17" eb="20">
      <t>ゾウケツキ</t>
    </rPh>
    <rPh sb="20" eb="22">
      <t>シュヨウ</t>
    </rPh>
    <rPh sb="22" eb="24">
      <t>リョウイキ</t>
    </rPh>
    <rPh sb="35" eb="38">
      <t>イデンセイ</t>
    </rPh>
    <rPh sb="38" eb="39">
      <t>キン</t>
    </rPh>
    <rPh sb="39" eb="41">
      <t>シッカン</t>
    </rPh>
    <rPh sb="41" eb="43">
      <t>リョウイキ</t>
    </rPh>
    <rPh sb="54" eb="55">
      <t>ハイ</t>
    </rPh>
    <rPh sb="55" eb="59">
      <t>コウケツアツショウ</t>
    </rPh>
    <rPh sb="59" eb="61">
      <t>リョウイキ</t>
    </rPh>
    <rPh sb="72" eb="76">
      <t>ヒニョウキカ</t>
    </rPh>
    <rPh sb="76" eb="78">
      <t>リョウイキ</t>
    </rPh>
    <rPh sb="83" eb="86">
      <t>ヒニョウキ</t>
    </rPh>
    <rPh sb="86" eb="87">
      <t>ガン</t>
    </rPh>
    <rPh sb="87" eb="89">
      <t>リョウイキ</t>
    </rPh>
    <rPh sb="96" eb="99">
      <t>ヒニョウキ</t>
    </rPh>
    <rPh sb="99" eb="100">
      <t>ガン</t>
    </rPh>
    <rPh sb="100" eb="102">
      <t>イガイ</t>
    </rPh>
    <rPh sb="103" eb="105">
      <t>リョウイキ</t>
    </rPh>
    <rPh sb="106" eb="109">
      <t>ゼンリツセン</t>
    </rPh>
    <rPh sb="109" eb="112">
      <t>ヒダイショウ</t>
    </rPh>
    <rPh sb="113" eb="115">
      <t>ハイニョウ</t>
    </rPh>
    <rPh sb="115" eb="117">
      <t>ショウガイ</t>
    </rPh>
    <rPh sb="118" eb="120">
      <t>ケッセキ</t>
    </rPh>
    <rPh sb="121" eb="122">
      <t>セイ</t>
    </rPh>
    <rPh sb="122" eb="124">
      <t>キノウ</t>
    </rPh>
    <rPh sb="124" eb="127">
      <t>ショウガイトウ</t>
    </rPh>
    <phoneticPr fontId="1"/>
  </si>
  <si>
    <t>40歳未満（2024年4月1日現在）
あるいは学位取得後8年未満</t>
    <rPh sb="2" eb="3">
      <t>サイ</t>
    </rPh>
    <rPh sb="3" eb="5">
      <t>ミマン</t>
    </rPh>
    <rPh sb="10" eb="11">
      <t>ネン</t>
    </rPh>
    <rPh sb="12" eb="13">
      <t>ガツ</t>
    </rPh>
    <rPh sb="14" eb="15">
      <t>ヒ</t>
    </rPh>
    <rPh sb="15" eb="17">
      <t>ゲンザイ</t>
    </rPh>
    <rPh sb="23" eb="25">
      <t>ガクイ</t>
    </rPh>
    <rPh sb="25" eb="28">
      <t>シュトクゴ</t>
    </rPh>
    <rPh sb="29" eb="30">
      <t>ネン</t>
    </rPh>
    <rPh sb="30" eb="32">
      <t>ミマン</t>
    </rPh>
    <phoneticPr fontId="1"/>
  </si>
  <si>
    <t>承諾</t>
    <rPh sb="0" eb="2">
      <t>ショウダク</t>
    </rPh>
    <phoneticPr fontId="1"/>
  </si>
  <si>
    <t>2024年4月頃</t>
    <rPh sb="4" eb="5">
      <t>ネン</t>
    </rPh>
    <rPh sb="6" eb="7">
      <t>ガツ</t>
    </rPh>
    <rPh sb="7" eb="8">
      <t>コロ</t>
    </rPh>
    <phoneticPr fontId="1"/>
  </si>
  <si>
    <t>23-134</t>
    <phoneticPr fontId="1"/>
  </si>
  <si>
    <t>公益財団法人中山隼雄科学技術文化財団</t>
    <rPh sb="0" eb="4">
      <t>コウエキザイダン</t>
    </rPh>
    <rPh sb="4" eb="6">
      <t>ホウジン</t>
    </rPh>
    <rPh sb="6" eb="8">
      <t>ナカヤマ</t>
    </rPh>
    <rPh sb="8" eb="10">
      <t>ハヤオ</t>
    </rPh>
    <rPh sb="10" eb="12">
      <t>カガク</t>
    </rPh>
    <rPh sb="12" eb="14">
      <t>ギジュツ</t>
    </rPh>
    <rPh sb="14" eb="16">
      <t>ブンカ</t>
    </rPh>
    <rPh sb="16" eb="18">
      <t>ザイダン</t>
    </rPh>
    <phoneticPr fontId="1"/>
  </si>
  <si>
    <t>調査研究並びに研究助成</t>
    <rPh sb="0" eb="2">
      <t>チョウサ</t>
    </rPh>
    <rPh sb="2" eb="4">
      <t>ケンキュウ</t>
    </rPh>
    <rPh sb="4" eb="5">
      <t>ナラ</t>
    </rPh>
    <rPh sb="7" eb="9">
      <t>ケンキュウ</t>
    </rPh>
    <rPh sb="9" eb="11">
      <t>ジョセイ</t>
    </rPh>
    <phoneticPr fontId="1"/>
  </si>
  <si>
    <t>1）助成研究Ａ　ゲームの分野
①重点研究：人間性・社会性を高めるゲーム
②基礎的・基盤的研究：ゲームに関する各種研究
2）助成研究Ｂ「人間と遊び」に関する各種研究</t>
    <rPh sb="2" eb="4">
      <t>ジョセイ</t>
    </rPh>
    <rPh sb="4" eb="6">
      <t>ケンキュウ</t>
    </rPh>
    <rPh sb="12" eb="14">
      <t>ブンヤ</t>
    </rPh>
    <rPh sb="16" eb="18">
      <t>ジュウテン</t>
    </rPh>
    <rPh sb="18" eb="20">
      <t>ケンキュウ</t>
    </rPh>
    <rPh sb="21" eb="24">
      <t>ニンゲンセイ</t>
    </rPh>
    <rPh sb="25" eb="28">
      <t>シャカイセイ</t>
    </rPh>
    <rPh sb="29" eb="30">
      <t>タカ</t>
    </rPh>
    <rPh sb="37" eb="40">
      <t>キソテキ</t>
    </rPh>
    <rPh sb="41" eb="44">
      <t>キバンテキ</t>
    </rPh>
    <rPh sb="44" eb="46">
      <t>ケンキュウ</t>
    </rPh>
    <rPh sb="51" eb="52">
      <t>カン</t>
    </rPh>
    <rPh sb="54" eb="56">
      <t>カクシュ</t>
    </rPh>
    <rPh sb="56" eb="58">
      <t>ケンキュウ</t>
    </rPh>
    <rPh sb="62" eb="64">
      <t>ジョセイ</t>
    </rPh>
    <rPh sb="64" eb="66">
      <t>ケンキュウ</t>
    </rPh>
    <rPh sb="68" eb="70">
      <t>ニンゲン</t>
    </rPh>
    <rPh sb="71" eb="72">
      <t>アソ</t>
    </rPh>
    <rPh sb="75" eb="76">
      <t>カン</t>
    </rPh>
    <rPh sb="78" eb="80">
      <t>カクシュ</t>
    </rPh>
    <rPh sb="80" eb="82">
      <t>ケンキュウ</t>
    </rPh>
    <phoneticPr fontId="1"/>
  </si>
  <si>
    <t>助成研究Ａ：3,000
助成研究Ｂ：1,000</t>
    <rPh sb="0" eb="2">
      <t>ジョセイ</t>
    </rPh>
    <rPh sb="2" eb="4">
      <t>ケンキュウ</t>
    </rPh>
    <rPh sb="12" eb="14">
      <t>ジョセイ</t>
    </rPh>
    <rPh sb="14" eb="16">
      <t>ケンキュウ</t>
    </rPh>
    <phoneticPr fontId="1"/>
  </si>
  <si>
    <t>-</t>
    <phoneticPr fontId="1"/>
  </si>
  <si>
    <t>2024年1月中</t>
    <rPh sb="4" eb="5">
      <t>ネン</t>
    </rPh>
    <rPh sb="6" eb="7">
      <t>ガツ</t>
    </rPh>
    <rPh sb="7" eb="8">
      <t>チュウ</t>
    </rPh>
    <phoneticPr fontId="1"/>
  </si>
  <si>
    <t>https://www.nakayama-zaidan.or.jp/subsidy/subsidy01.html</t>
    <phoneticPr fontId="1"/>
  </si>
  <si>
    <t>23-135</t>
    <phoneticPr fontId="1"/>
  </si>
  <si>
    <t>23-136</t>
    <phoneticPr fontId="1"/>
  </si>
  <si>
    <t>公益財団法人 日本科学協会</t>
    <rPh sb="0" eb="6">
      <t>コウエキザイダンホウジン</t>
    </rPh>
    <rPh sb="7" eb="9">
      <t>ニホン</t>
    </rPh>
    <rPh sb="9" eb="11">
      <t>カガク</t>
    </rPh>
    <rPh sb="11" eb="13">
      <t>キョウカイ</t>
    </rPh>
    <phoneticPr fontId="1"/>
  </si>
  <si>
    <t>2024年度笹川科学研究助成</t>
    <rPh sb="4" eb="6">
      <t>ネンド</t>
    </rPh>
    <rPh sb="6" eb="8">
      <t>ササガワ</t>
    </rPh>
    <rPh sb="8" eb="10">
      <t>カガク</t>
    </rPh>
    <rPh sb="10" eb="12">
      <t>ケンキュウ</t>
    </rPh>
    <rPh sb="12" eb="14">
      <t>ジョセイ</t>
    </rPh>
    <phoneticPr fontId="1"/>
  </si>
  <si>
    <t>35歳以下</t>
    <rPh sb="2" eb="3">
      <t>サイ</t>
    </rPh>
    <rPh sb="3" eb="5">
      <t>イカ</t>
    </rPh>
    <phoneticPr fontId="1"/>
  </si>
  <si>
    <t>《学術研究部門》
人文・社会科学および自然科学（医学を除く）の研究
『海に関係する研究』は重点テーマ</t>
    <rPh sb="1" eb="3">
      <t>ガクジュツ</t>
    </rPh>
    <rPh sb="3" eb="5">
      <t>ケンキュウ</t>
    </rPh>
    <rPh sb="5" eb="7">
      <t>ブモン</t>
    </rPh>
    <rPh sb="9" eb="11">
      <t>ジンブン</t>
    </rPh>
    <rPh sb="12" eb="14">
      <t>シャカイ</t>
    </rPh>
    <rPh sb="14" eb="16">
      <t>カガク</t>
    </rPh>
    <rPh sb="19" eb="21">
      <t>シゼン</t>
    </rPh>
    <rPh sb="21" eb="23">
      <t>カガク</t>
    </rPh>
    <rPh sb="24" eb="26">
      <t>イガク</t>
    </rPh>
    <rPh sb="27" eb="28">
      <t>ノゾ</t>
    </rPh>
    <rPh sb="31" eb="33">
      <t>ケンキュウ</t>
    </rPh>
    <rPh sb="35" eb="36">
      <t>ウミ</t>
    </rPh>
    <rPh sb="37" eb="39">
      <t>カンケイ</t>
    </rPh>
    <rPh sb="41" eb="43">
      <t>ケンキュウ</t>
    </rPh>
    <rPh sb="45" eb="47">
      <t>ジュウテン</t>
    </rPh>
    <phoneticPr fontId="1"/>
  </si>
  <si>
    <t>2024年3月下旬</t>
    <rPh sb="4" eb="5">
      <t>ネン</t>
    </rPh>
    <rPh sb="6" eb="7">
      <t>ガツ</t>
    </rPh>
    <rPh sb="7" eb="9">
      <t>ゲジュン</t>
    </rPh>
    <phoneticPr fontId="1"/>
  </si>
  <si>
    <t>https://www.jss.or.jp/ikusei/sasakawa/</t>
    <phoneticPr fontId="1"/>
  </si>
  <si>
    <t>推薦</t>
    <rPh sb="0" eb="2">
      <t>スイセン</t>
    </rPh>
    <phoneticPr fontId="1"/>
  </si>
  <si>
    <t xml:space="preserve">《実践研究部門》
【助成対象】
Ａ　教員・ＮＰＯ職員等が行う問題解決型研究
社会的諸問題の解決に向けて行う実践的な研究
Ｂ　学芸員・司書等が行う調査・研究
生涯学習施設の活性化に資する調査・研究
</t>
    <rPh sb="1" eb="3">
      <t>ジッセン</t>
    </rPh>
    <rPh sb="3" eb="5">
      <t>ケンキュウ</t>
    </rPh>
    <rPh sb="5" eb="7">
      <t>ブモン</t>
    </rPh>
    <rPh sb="10" eb="12">
      <t>ジョセイ</t>
    </rPh>
    <rPh sb="12" eb="14">
      <t>タイショウ</t>
    </rPh>
    <rPh sb="18" eb="20">
      <t>キョウイン</t>
    </rPh>
    <rPh sb="24" eb="26">
      <t>ショクイン</t>
    </rPh>
    <rPh sb="26" eb="27">
      <t>トウ</t>
    </rPh>
    <rPh sb="28" eb="29">
      <t>オコナ</t>
    </rPh>
    <rPh sb="30" eb="32">
      <t>モンダイ</t>
    </rPh>
    <rPh sb="32" eb="35">
      <t>カイケツガタ</t>
    </rPh>
    <rPh sb="35" eb="37">
      <t>ケンキュウ</t>
    </rPh>
    <rPh sb="38" eb="41">
      <t>シャカイテキ</t>
    </rPh>
    <rPh sb="41" eb="44">
      <t>ショモンダイ</t>
    </rPh>
    <rPh sb="45" eb="47">
      <t>カイケツ</t>
    </rPh>
    <rPh sb="48" eb="49">
      <t>ム</t>
    </rPh>
    <rPh sb="51" eb="52">
      <t>オコナ</t>
    </rPh>
    <rPh sb="53" eb="56">
      <t>ジッセンテキ</t>
    </rPh>
    <rPh sb="57" eb="59">
      <t>ケンキュウ</t>
    </rPh>
    <rPh sb="62" eb="65">
      <t>ガクゲイイン</t>
    </rPh>
    <rPh sb="66" eb="69">
      <t>シショトウ</t>
    </rPh>
    <rPh sb="70" eb="71">
      <t>オコナ</t>
    </rPh>
    <rPh sb="72" eb="74">
      <t>チョウサ</t>
    </rPh>
    <rPh sb="75" eb="77">
      <t>ケンキュウ</t>
    </rPh>
    <rPh sb="78" eb="82">
      <t>ショウガイガクシュウ</t>
    </rPh>
    <rPh sb="82" eb="84">
      <t>シセツ</t>
    </rPh>
    <rPh sb="85" eb="88">
      <t>カッセイカ</t>
    </rPh>
    <rPh sb="89" eb="90">
      <t>シ</t>
    </rPh>
    <rPh sb="92" eb="94">
      <t>チョウサ</t>
    </rPh>
    <rPh sb="95" eb="97">
      <t>ケンキュウ</t>
    </rPh>
    <phoneticPr fontId="1"/>
  </si>
  <si>
    <t>23-137</t>
    <phoneticPr fontId="1"/>
  </si>
  <si>
    <t>2023年度（二次募集）
研究助成</t>
    <rPh sb="4" eb="6">
      <t>ネンド</t>
    </rPh>
    <rPh sb="7" eb="9">
      <t>ニジ</t>
    </rPh>
    <rPh sb="9" eb="11">
      <t>ボシュウ</t>
    </rPh>
    <rPh sb="13" eb="15">
      <t>ケンキュウ</t>
    </rPh>
    <rPh sb="15" eb="17">
      <t>ジョセイ</t>
    </rPh>
    <phoneticPr fontId="1"/>
  </si>
  <si>
    <t xml:space="preserve">【助成対象分野】
管理会計技法、管理会計システム、事業承継システム、およびそれに関連する管理システム
</t>
    <rPh sb="1" eb="3">
      <t>ジョセイ</t>
    </rPh>
    <rPh sb="3" eb="5">
      <t>タイショウ</t>
    </rPh>
    <rPh sb="5" eb="7">
      <t>ブンヤ</t>
    </rPh>
    <rPh sb="9" eb="11">
      <t>カンリ</t>
    </rPh>
    <rPh sb="11" eb="15">
      <t>カイケイギホウ</t>
    </rPh>
    <rPh sb="16" eb="18">
      <t>カンリ</t>
    </rPh>
    <rPh sb="18" eb="20">
      <t>カイケイ</t>
    </rPh>
    <rPh sb="25" eb="27">
      <t>ジギョウ</t>
    </rPh>
    <rPh sb="27" eb="29">
      <t>ショウケイ</t>
    </rPh>
    <rPh sb="40" eb="42">
      <t>カンレン</t>
    </rPh>
    <rPh sb="44" eb="46">
      <t>カンリ</t>
    </rPh>
    <phoneticPr fontId="1"/>
  </si>
  <si>
    <t>助成研究Ａ：300～2,000
助成研究Ｂ：600
挑戦的萌芽：300～2,000</t>
    <rPh sb="0" eb="2">
      <t>ジョセイ</t>
    </rPh>
    <rPh sb="2" eb="4">
      <t>ケンキュウ</t>
    </rPh>
    <rPh sb="16" eb="18">
      <t>ジョセイ</t>
    </rPh>
    <rPh sb="18" eb="20">
      <t>ケンキュウ</t>
    </rPh>
    <rPh sb="26" eb="29">
      <t>チョウセンテキ</t>
    </rPh>
    <rPh sb="29" eb="31">
      <t>ホウガ</t>
    </rPh>
    <phoneticPr fontId="1"/>
  </si>
  <si>
    <t>12月上旬</t>
    <rPh sb="2" eb="3">
      <t>ガツ</t>
    </rPh>
    <rPh sb="3" eb="5">
      <t>ジョウジュン</t>
    </rPh>
    <phoneticPr fontId="1"/>
  </si>
  <si>
    <t>推薦</t>
    <rPh sb="0" eb="2">
      <t>スイセン</t>
    </rPh>
    <phoneticPr fontId="1"/>
  </si>
  <si>
    <t>2023年度（二次募集）
出版助成</t>
    <rPh sb="13" eb="15">
      <t>シュッパン</t>
    </rPh>
    <phoneticPr fontId="1"/>
  </si>
  <si>
    <t>【助成対象】
管理会計学及び関連領域の研究成果の出版。
2024年1月～6月末日の間に出版できるもの。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7" eb="38">
      <t>ガツ</t>
    </rPh>
    <rPh sb="38" eb="40">
      <t>マツジツ</t>
    </rPh>
    <rPh sb="41" eb="42">
      <t>アイダ</t>
    </rPh>
    <rPh sb="43" eb="45">
      <t>シュッパン</t>
    </rPh>
    <phoneticPr fontId="1"/>
  </si>
  <si>
    <t>http://melco-foundation.jp/apply/research/6388/</t>
  </si>
  <si>
    <t>23-138</t>
    <phoneticPr fontId="1"/>
  </si>
  <si>
    <t>一般社団法人 ニューガラスフォーラム</t>
    <rPh sb="0" eb="2">
      <t>イッパン</t>
    </rPh>
    <rPh sb="2" eb="4">
      <t>シャダン</t>
    </rPh>
    <rPh sb="4" eb="6">
      <t>ホウジン</t>
    </rPh>
    <phoneticPr fontId="1"/>
  </si>
  <si>
    <t>2024年度 ガラス基礎研究振興プログラム</t>
    <rPh sb="4" eb="6">
      <t>ネンド</t>
    </rPh>
    <rPh sb="10" eb="12">
      <t>キソ</t>
    </rPh>
    <rPh sb="12" eb="14">
      <t>ケンキュウ</t>
    </rPh>
    <rPh sb="14" eb="16">
      <t>シンコウ</t>
    </rPh>
    <phoneticPr fontId="1"/>
  </si>
  <si>
    <t xml:space="preserve">
【コース別募集】
Ⅰ.ガラスエキスパートコース
自身の今までの研究手法とは異なる方法でガラスの研究に取り組もうとするもの
Ⅱ.ガラスチャレンジコース
ガラス以外の科学・工学分野で研究者が、これまでに養った手法をガラスに適用し、研究手法の適用範囲を広げようとするもの
</t>
    <rPh sb="5" eb="6">
      <t>ベツ</t>
    </rPh>
    <rPh sb="6" eb="8">
      <t>ボシュウ</t>
    </rPh>
    <rPh sb="25" eb="27">
      <t>ジシン</t>
    </rPh>
    <rPh sb="28" eb="29">
      <t>イマ</t>
    </rPh>
    <rPh sb="32" eb="34">
      <t>ケンキュウ</t>
    </rPh>
    <rPh sb="34" eb="36">
      <t>シュホウ</t>
    </rPh>
    <rPh sb="38" eb="39">
      <t>コト</t>
    </rPh>
    <rPh sb="41" eb="43">
      <t>ホウホウ</t>
    </rPh>
    <rPh sb="48" eb="50">
      <t>ケンキュウ</t>
    </rPh>
    <rPh sb="51" eb="52">
      <t>ト</t>
    </rPh>
    <rPh sb="53" eb="54">
      <t>ク</t>
    </rPh>
    <rPh sb="80" eb="82">
      <t>イガイ</t>
    </rPh>
    <rPh sb="83" eb="85">
      <t>カガク</t>
    </rPh>
    <rPh sb="86" eb="88">
      <t>コウガク</t>
    </rPh>
    <rPh sb="88" eb="90">
      <t>ブンヤ</t>
    </rPh>
    <rPh sb="91" eb="93">
      <t>ケンキュウ</t>
    </rPh>
    <rPh sb="93" eb="94">
      <t>シャ</t>
    </rPh>
    <rPh sb="101" eb="102">
      <t>ヤシナ</t>
    </rPh>
    <rPh sb="104" eb="106">
      <t>シュホウ</t>
    </rPh>
    <rPh sb="111" eb="113">
      <t>テキヨウ</t>
    </rPh>
    <rPh sb="115" eb="119">
      <t>ケンキュウシュホウ</t>
    </rPh>
    <rPh sb="120" eb="124">
      <t>テキヨウハンイ</t>
    </rPh>
    <rPh sb="125" eb="126">
      <t>ヒロ</t>
    </rPh>
    <phoneticPr fontId="1"/>
  </si>
  <si>
    <t>45歳以下（1979年4月2日以降の生まれ）</t>
    <rPh sb="2" eb="3">
      <t>サイ</t>
    </rPh>
    <rPh sb="3" eb="5">
      <t>イカ</t>
    </rPh>
    <rPh sb="10" eb="11">
      <t>ネン</t>
    </rPh>
    <rPh sb="12" eb="13">
      <t>ガツ</t>
    </rPh>
    <rPh sb="14" eb="15">
      <t>ヒ</t>
    </rPh>
    <rPh sb="15" eb="17">
      <t>イコウ</t>
    </rPh>
    <rPh sb="18" eb="19">
      <t>ウ</t>
    </rPh>
    <phoneticPr fontId="1"/>
  </si>
  <si>
    <t>承認</t>
    <rPh sb="0" eb="2">
      <t>ショウニン</t>
    </rPh>
    <phoneticPr fontId="1"/>
  </si>
  <si>
    <t>2024年3月末</t>
    <rPh sb="4" eb="5">
      <t>ネン</t>
    </rPh>
    <rPh sb="6" eb="7">
      <t>ガツ</t>
    </rPh>
    <rPh sb="7" eb="8">
      <t>マツ</t>
    </rPh>
    <phoneticPr fontId="1"/>
  </si>
  <si>
    <t>https://www.newglass.jp/kenkyu/2024/</t>
  </si>
  <si>
    <t>23-139</t>
    <phoneticPr fontId="1"/>
  </si>
  <si>
    <t>公益財団法人 電気通信普及財団</t>
    <rPh sb="0" eb="4">
      <t>コウエキザイダン</t>
    </rPh>
    <rPh sb="4" eb="6">
      <t>ホウジン</t>
    </rPh>
    <rPh sb="7" eb="9">
      <t>デンキ</t>
    </rPh>
    <rPh sb="9" eb="11">
      <t>ツウシン</t>
    </rPh>
    <rPh sb="11" eb="13">
      <t>フキュウ</t>
    </rPh>
    <rPh sb="13" eb="15">
      <t>ザイダン</t>
    </rPh>
    <phoneticPr fontId="1"/>
  </si>
  <si>
    <t>2023年度研究調査助成</t>
    <rPh sb="4" eb="6">
      <t>ネンド</t>
    </rPh>
    <rPh sb="6" eb="8">
      <t>ケンキュウ</t>
    </rPh>
    <rPh sb="8" eb="10">
      <t>チョウサ</t>
    </rPh>
    <rPh sb="10" eb="12">
      <t>ジョセイ</t>
    </rPh>
    <phoneticPr fontId="1"/>
  </si>
  <si>
    <t>【対象分野】
①情報通信に関する法律、経済、社会、文化等の人文学・社会科学分野
②情報通信に関する技術分野
③情報分野に関する人文学・社会科学分野及び技術分野の両分野にわたる研究調査</t>
    <rPh sb="1" eb="5">
      <t>タイショウブンヤ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9">
      <t>カガクブンヤ</t>
    </rPh>
    <rPh sb="41" eb="43">
      <t>ジョウホウ</t>
    </rPh>
    <rPh sb="43" eb="45">
      <t>ツウシン</t>
    </rPh>
    <rPh sb="46" eb="47">
      <t>カン</t>
    </rPh>
    <rPh sb="49" eb="51">
      <t>ギジュツ</t>
    </rPh>
    <rPh sb="51" eb="53">
      <t>ブンヤ</t>
    </rPh>
    <rPh sb="55" eb="57">
      <t>ジョウホウ</t>
    </rPh>
    <rPh sb="57" eb="59">
      <t>ブンヤ</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ケンキュウ</t>
    </rPh>
    <rPh sb="89" eb="91">
      <t>チョウサ</t>
    </rPh>
    <phoneticPr fontId="1"/>
  </si>
  <si>
    <t>推薦</t>
    <rPh sb="0" eb="2">
      <t>スイセン</t>
    </rPh>
    <phoneticPr fontId="1"/>
  </si>
  <si>
    <t>-</t>
    <phoneticPr fontId="1"/>
  </si>
  <si>
    <t>2024年3月末</t>
    <rPh sb="4" eb="5">
      <t>ネン</t>
    </rPh>
    <rPh sb="6" eb="7">
      <t>ガツ</t>
    </rPh>
    <rPh sb="7" eb="8">
      <t>マツ</t>
    </rPh>
    <phoneticPr fontId="1"/>
  </si>
  <si>
    <t>シンポジウム・セミナー等開催援助</t>
    <rPh sb="11" eb="12">
      <t>トウ</t>
    </rPh>
    <rPh sb="12" eb="14">
      <t>カイサイ</t>
    </rPh>
    <rPh sb="14" eb="16">
      <t>エンジョ</t>
    </rPh>
    <phoneticPr fontId="1"/>
  </si>
  <si>
    <t xml:space="preserve">【対象分野】
①情報通信の研究、普及・発展に関して学術的に寄与する会議等（学術分野）
②情報通信の普及、利活用の振興に社会的に寄与するシンポジウム・セミナー等（社会貢献分野）
</t>
    <rPh sb="1" eb="5">
      <t>タイショウブンヤ</t>
    </rPh>
    <rPh sb="8" eb="10">
      <t>ジョウホウ</t>
    </rPh>
    <rPh sb="10" eb="12">
      <t>ツウシン</t>
    </rPh>
    <rPh sb="13" eb="15">
      <t>ケンキュウ</t>
    </rPh>
    <rPh sb="16" eb="18">
      <t>フキュウ</t>
    </rPh>
    <rPh sb="19" eb="21">
      <t>ハッテン</t>
    </rPh>
    <rPh sb="22" eb="23">
      <t>カン</t>
    </rPh>
    <rPh sb="25" eb="27">
      <t>ガクジュツ</t>
    </rPh>
    <rPh sb="27" eb="28">
      <t>テキ</t>
    </rPh>
    <rPh sb="29" eb="31">
      <t>キヨ</t>
    </rPh>
    <rPh sb="33" eb="36">
      <t>カイギトウ</t>
    </rPh>
    <rPh sb="37" eb="39">
      <t>ガクジュツ</t>
    </rPh>
    <rPh sb="39" eb="41">
      <t>ブンヤ</t>
    </rPh>
    <rPh sb="44" eb="46">
      <t>ジョウホウ</t>
    </rPh>
    <rPh sb="46" eb="48">
      <t>ツウシン</t>
    </rPh>
    <rPh sb="49" eb="51">
      <t>フキュウ</t>
    </rPh>
    <rPh sb="52" eb="55">
      <t>リカツヨウ</t>
    </rPh>
    <rPh sb="56" eb="58">
      <t>シンコウ</t>
    </rPh>
    <rPh sb="59" eb="62">
      <t>シャカイテキ</t>
    </rPh>
    <rPh sb="63" eb="65">
      <t>キヨ</t>
    </rPh>
    <rPh sb="78" eb="79">
      <t>トウ</t>
    </rPh>
    <rPh sb="80" eb="82">
      <t>シャカイ</t>
    </rPh>
    <rPh sb="82" eb="84">
      <t>コウケン</t>
    </rPh>
    <rPh sb="84" eb="86">
      <t>ブンヤ</t>
    </rPh>
    <phoneticPr fontId="1"/>
  </si>
  <si>
    <t>23-139</t>
    <phoneticPr fontId="1"/>
  </si>
  <si>
    <t>23-140</t>
    <phoneticPr fontId="1"/>
  </si>
  <si>
    <t>一般社団法人 日本アルミニウム協会</t>
    <rPh sb="0" eb="2">
      <t>イッパン</t>
    </rPh>
    <rPh sb="2" eb="4">
      <t>シャダン</t>
    </rPh>
    <rPh sb="4" eb="6">
      <t>ホウジン</t>
    </rPh>
    <rPh sb="7" eb="9">
      <t>ニホン</t>
    </rPh>
    <rPh sb="15" eb="17">
      <t>キョウカイ</t>
    </rPh>
    <phoneticPr fontId="1"/>
  </si>
  <si>
    <t>令和6年度 アルミニウム研究助成</t>
    <rPh sb="0" eb="2">
      <t>レイワ</t>
    </rPh>
    <rPh sb="3" eb="5">
      <t>ネンド</t>
    </rPh>
    <rPh sb="12" eb="14">
      <t>ケンキュウ</t>
    </rPh>
    <rPh sb="14" eb="16">
      <t>ジョセイ</t>
    </rPh>
    <phoneticPr fontId="1"/>
  </si>
  <si>
    <t>【対象とする研究助成課題】
アルミニウム産業の需要拡大に役立つものを対象
※詳細はＨＰ参照</t>
    <rPh sb="1" eb="3">
      <t>タイショウ</t>
    </rPh>
    <rPh sb="6" eb="8">
      <t>ケンキュウ</t>
    </rPh>
    <rPh sb="8" eb="10">
      <t>ジョセイ</t>
    </rPh>
    <rPh sb="10" eb="12">
      <t>カダイ</t>
    </rPh>
    <rPh sb="20" eb="22">
      <t>サンギョウ</t>
    </rPh>
    <rPh sb="23" eb="25">
      <t>ジュヨウ</t>
    </rPh>
    <rPh sb="25" eb="27">
      <t>カクダイ</t>
    </rPh>
    <rPh sb="28" eb="30">
      <t>ヤクダ</t>
    </rPh>
    <rPh sb="34" eb="36">
      <t>タイショウ</t>
    </rPh>
    <rPh sb="38" eb="40">
      <t>ショウサイ</t>
    </rPh>
    <rPh sb="43" eb="45">
      <t>サンショウ</t>
    </rPh>
    <phoneticPr fontId="1"/>
  </si>
  <si>
    <t>40歳未満</t>
    <rPh sb="2" eb="3">
      <t>サイ</t>
    </rPh>
    <rPh sb="3" eb="5">
      <t>ミマン</t>
    </rPh>
    <phoneticPr fontId="1"/>
  </si>
  <si>
    <t>-</t>
    <phoneticPr fontId="1"/>
  </si>
  <si>
    <t>2024年3月末</t>
    <rPh sb="4" eb="5">
      <t>ネン</t>
    </rPh>
    <rPh sb="6" eb="7">
      <t>ガツ</t>
    </rPh>
    <rPh sb="7" eb="8">
      <t>マツ</t>
    </rPh>
    <phoneticPr fontId="1"/>
  </si>
  <si>
    <t>ＨＰ確認</t>
    <rPh sb="2" eb="4">
      <t>カクニン</t>
    </rPh>
    <phoneticPr fontId="1"/>
  </si>
  <si>
    <t>23-141</t>
    <phoneticPr fontId="1"/>
  </si>
  <si>
    <t>公益財団法人 エリザベス・アーノルド富士財団</t>
    <rPh sb="0" eb="4">
      <t>コウエキザイダン</t>
    </rPh>
    <rPh sb="4" eb="6">
      <t>ホウジン</t>
    </rPh>
    <rPh sb="18" eb="20">
      <t>フジ</t>
    </rPh>
    <rPh sb="20" eb="22">
      <t>ザイダン</t>
    </rPh>
    <phoneticPr fontId="1"/>
  </si>
  <si>
    <t xml:space="preserve">【研究分野】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t>
    <rPh sb="1" eb="3">
      <t>ケンキュウ</t>
    </rPh>
    <rPh sb="3" eb="5">
      <t>ブンヤ</t>
    </rPh>
    <rPh sb="9" eb="10">
      <t>コメ</t>
    </rPh>
    <rPh sb="11" eb="12">
      <t>ムギ</t>
    </rPh>
    <rPh sb="12" eb="13">
      <t>トウ</t>
    </rPh>
    <rPh sb="14" eb="15">
      <t>カン</t>
    </rPh>
    <rPh sb="17" eb="19">
      <t>ケンキュウ</t>
    </rPh>
    <rPh sb="22" eb="23">
      <t>コメ</t>
    </rPh>
    <rPh sb="24" eb="25">
      <t>ムギ</t>
    </rPh>
    <rPh sb="25" eb="26">
      <t>トウ</t>
    </rPh>
    <rPh sb="27" eb="29">
      <t>ゲンリョウ</t>
    </rPh>
    <rPh sb="32" eb="34">
      <t>ショクヒン</t>
    </rPh>
    <rPh sb="35" eb="37">
      <t>セイサン</t>
    </rPh>
    <rPh sb="38" eb="40">
      <t>カコウ</t>
    </rPh>
    <rPh sb="41" eb="43">
      <t>リュウツウ</t>
    </rPh>
    <rPh sb="44" eb="47">
      <t>セイリテキ</t>
    </rPh>
    <rPh sb="47" eb="50">
      <t>キノウセイ</t>
    </rPh>
    <rPh sb="50" eb="51">
      <t>トウ</t>
    </rPh>
    <rPh sb="52" eb="53">
      <t>カン</t>
    </rPh>
    <rPh sb="55" eb="57">
      <t>ケンキュウ</t>
    </rPh>
    <rPh sb="72" eb="74">
      <t>セイゾウ</t>
    </rPh>
    <rPh sb="78" eb="80">
      <t>ギジュツ</t>
    </rPh>
    <rPh sb="81" eb="83">
      <t>コウジョウ</t>
    </rPh>
    <rPh sb="83" eb="85">
      <t>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phoneticPr fontId="1"/>
  </si>
  <si>
    <t>2024年6月上旬</t>
    <rPh sb="4" eb="5">
      <t>ネン</t>
    </rPh>
    <rPh sb="6" eb="7">
      <t>ガツ</t>
    </rPh>
    <rPh sb="7" eb="9">
      <t>ジョウジュン</t>
    </rPh>
    <phoneticPr fontId="1"/>
  </si>
  <si>
    <t>令和6年度　学術研究助成</t>
    <rPh sb="0" eb="2">
      <t>レイワ</t>
    </rPh>
    <rPh sb="3" eb="5">
      <t>ネンド</t>
    </rPh>
    <rPh sb="6" eb="8">
      <t>ガクジュツ</t>
    </rPh>
    <rPh sb="8" eb="10">
      <t>ケンキュウ</t>
    </rPh>
    <rPh sb="10" eb="12">
      <t>ジョセイ</t>
    </rPh>
    <phoneticPr fontId="1"/>
  </si>
  <si>
    <t>舟橋重明記念奨励助成</t>
    <rPh sb="0" eb="2">
      <t>フナハシ</t>
    </rPh>
    <rPh sb="2" eb="4">
      <t>シゲアキ</t>
    </rPh>
    <rPh sb="4" eb="6">
      <t>キネン</t>
    </rPh>
    <rPh sb="6" eb="8">
      <t>ショウレイ</t>
    </rPh>
    <rPh sb="8" eb="10">
      <t>ジョセイ</t>
    </rPh>
    <phoneticPr fontId="1"/>
  </si>
  <si>
    <t>学術研究特別助成</t>
    <rPh sb="0" eb="2">
      <t>ガクジュツ</t>
    </rPh>
    <rPh sb="2" eb="4">
      <t>ケンキュウ</t>
    </rPh>
    <rPh sb="4" eb="6">
      <t>トクベツ</t>
    </rPh>
    <rPh sb="6" eb="8">
      <t>ジョセイ</t>
    </rPh>
    <phoneticPr fontId="1"/>
  </si>
  <si>
    <t>※選考委員会で特に優れていると認めた者</t>
    <rPh sb="1" eb="3">
      <t>センコウ</t>
    </rPh>
    <rPh sb="3" eb="6">
      <t>イインカイ</t>
    </rPh>
    <rPh sb="7" eb="8">
      <t>トク</t>
    </rPh>
    <rPh sb="9" eb="10">
      <t>スグ</t>
    </rPh>
    <rPh sb="15" eb="16">
      <t>ミト</t>
    </rPh>
    <rPh sb="18" eb="19">
      <t>モノ</t>
    </rPh>
    <phoneticPr fontId="1"/>
  </si>
  <si>
    <t>推薦</t>
    <rPh sb="0" eb="2">
      <t>スイセン</t>
    </rPh>
    <phoneticPr fontId="1"/>
  </si>
  <si>
    <t>上記と同じ</t>
    <rPh sb="0" eb="2">
      <t>ジョウキ</t>
    </rPh>
    <rPh sb="3" eb="4">
      <t>オナ</t>
    </rPh>
    <phoneticPr fontId="1"/>
  </si>
  <si>
    <t>23-142</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</si>
  <si>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</si>
  <si>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第64回 学術奨励賞</t>
    <rPh sb="0" eb="1">
      <t>ダイ</t>
    </rPh>
    <rPh sb="3" eb="4">
      <t>カイ</t>
    </rPh>
    <rPh sb="5" eb="7">
      <t>ガクジュツ</t>
    </rPh>
    <rPh sb="7" eb="10">
      <t>ショウレイショウ</t>
    </rPh>
    <phoneticPr fontId="1"/>
  </si>
  <si>
    <t>渡辺記念特別奨励賞</t>
    <rPh sb="0" eb="2">
      <t>ワタナベ</t>
    </rPh>
    <rPh sb="2" eb="4">
      <t>キネン</t>
    </rPh>
    <rPh sb="4" eb="6">
      <t>トクベツ</t>
    </rPh>
    <rPh sb="6" eb="9">
      <t>ショウレイショウ</t>
    </rPh>
    <phoneticPr fontId="1"/>
  </si>
  <si>
    <t>※「学術奨励賞」推薦者の中から医学分野の若手研究者対象</t>
    <rPh sb="2" eb="4">
      <t>ガクジュツ</t>
    </rPh>
    <rPh sb="4" eb="7">
      <t>ショウレイショウ</t>
    </rPh>
    <rPh sb="8" eb="11">
      <t>スイセンシャ</t>
    </rPh>
    <rPh sb="12" eb="13">
      <t>ナカ</t>
    </rPh>
    <rPh sb="15" eb="17">
      <t>イガク</t>
    </rPh>
    <rPh sb="17" eb="19">
      <t>ブンヤ</t>
    </rPh>
    <rPh sb="20" eb="22">
      <t>ワカテ</t>
    </rPh>
    <rPh sb="22" eb="25">
      <t>ケンキュウシャ</t>
    </rPh>
    <rPh sb="25" eb="27">
      <t>タイショウ</t>
    </rPh>
    <phoneticPr fontId="1"/>
  </si>
  <si>
    <t>23-143</t>
    <phoneticPr fontId="1"/>
  </si>
  <si>
    <t>公益財団法人 日本板硝子材料工学助成会</t>
    <rPh sb="0" eb="4">
      <t>コウエキザイダン</t>
    </rPh>
    <rPh sb="4" eb="6">
      <t>ホウジン</t>
    </rPh>
    <rPh sb="7" eb="9">
      <t>ニホン</t>
    </rPh>
    <rPh sb="9" eb="12">
      <t>イタガラス</t>
    </rPh>
    <rPh sb="12" eb="14">
      <t>ザイリョウ</t>
    </rPh>
    <rPh sb="14" eb="16">
      <t>コウガク</t>
    </rPh>
    <rPh sb="16" eb="19">
      <t>ジョセイカイ</t>
    </rPh>
    <phoneticPr fontId="1"/>
  </si>
  <si>
    <t>第46回（2024年度）研究助成</t>
    <rPh sb="0" eb="1">
      <t>ダイ</t>
    </rPh>
    <rPh sb="3" eb="4">
      <t>カイ</t>
    </rPh>
    <rPh sb="9" eb="11">
      <t>ネンド</t>
    </rPh>
    <rPh sb="12" eb="14">
      <t>ケンキュウ</t>
    </rPh>
    <rPh sb="14" eb="16">
      <t>ジョセイ</t>
    </rPh>
    <phoneticPr fontId="1"/>
  </si>
  <si>
    <t>【対象分野】
有機化学、無機化学、高分子化学、機械・計測制御・システム、電気・電子、医学を含む幅広い自然化学分野</t>
    <rPh sb="1" eb="3">
      <t>タイショウ</t>
    </rPh>
    <rPh sb="3" eb="5">
      <t>ブンヤ</t>
    </rPh>
    <rPh sb="7" eb="9">
      <t>ユウキ</t>
    </rPh>
    <rPh sb="9" eb="11">
      <t>カガク</t>
    </rPh>
    <rPh sb="12" eb="14">
      <t>ムキ</t>
    </rPh>
    <rPh sb="14" eb="16">
      <t>カガク</t>
    </rPh>
    <rPh sb="17" eb="20">
      <t>コウブンシ</t>
    </rPh>
    <rPh sb="20" eb="22">
      <t>カガク</t>
    </rPh>
    <rPh sb="23" eb="25">
      <t>キカイ</t>
    </rPh>
    <rPh sb="26" eb="28">
      <t>ケイソク</t>
    </rPh>
    <rPh sb="28" eb="30">
      <t>セイギョ</t>
    </rPh>
    <rPh sb="36" eb="38">
      <t>デンキ</t>
    </rPh>
    <rPh sb="39" eb="41">
      <t>デンシ</t>
    </rPh>
    <rPh sb="42" eb="44">
      <t>イガク</t>
    </rPh>
    <rPh sb="45" eb="46">
      <t>フク</t>
    </rPh>
    <rPh sb="47" eb="49">
      <t>ハバヒロ</t>
    </rPh>
    <rPh sb="50" eb="52">
      <t>シゼン</t>
    </rPh>
    <rPh sb="52" eb="54">
      <t>カガク</t>
    </rPh>
    <rPh sb="54" eb="56">
      <t>ブンヤ</t>
    </rPh>
    <phoneticPr fontId="1"/>
  </si>
  <si>
    <t>【対象分野】
ガラス、セラミックス等のバルク・薄膜あるいはナノレベルのハイブリッド構造で、フォトニクス、エレクトロニクス、医用、環境、省エネルギー、各種構造材等に用いる材料に関する基礎、応用研究</t>
    <rPh sb="1" eb="5">
      <t>タイショウブンヤ</t>
    </rPh>
    <rPh sb="17" eb="18">
      <t>トウ</t>
    </rPh>
    <rPh sb="23" eb="25">
      <t>ウスマク</t>
    </rPh>
    <rPh sb="41" eb="43">
      <t>コウゾウ</t>
    </rPh>
    <rPh sb="61" eb="63">
      <t>イヨウ</t>
    </rPh>
    <rPh sb="64" eb="66">
      <t>カンキョウ</t>
    </rPh>
    <rPh sb="67" eb="68">
      <t>ショウ</t>
    </rPh>
    <rPh sb="74" eb="76">
      <t>カクシュ</t>
    </rPh>
    <rPh sb="76" eb="78">
      <t>コウゾウ</t>
    </rPh>
    <rPh sb="78" eb="79">
      <t>ザイ</t>
    </rPh>
    <rPh sb="79" eb="80">
      <t>トウ</t>
    </rPh>
    <rPh sb="81" eb="82">
      <t>モチ</t>
    </rPh>
    <rPh sb="84" eb="86">
      <t>ザイリョウ</t>
    </rPh>
    <rPh sb="87" eb="88">
      <t>カン</t>
    </rPh>
    <rPh sb="90" eb="92">
      <t>キソ</t>
    </rPh>
    <rPh sb="93" eb="95">
      <t>オウヨウ</t>
    </rPh>
    <rPh sb="95" eb="97">
      <t>ケンキュウ</t>
    </rPh>
    <phoneticPr fontId="1"/>
  </si>
  <si>
    <t>2024年4月頃</t>
    <rPh sb="4" eb="5">
      <t>ネン</t>
    </rPh>
    <rPh sb="6" eb="7">
      <t>ガツ</t>
    </rPh>
    <rPh sb="7" eb="8">
      <t>コロ</t>
    </rPh>
    <phoneticPr fontId="1"/>
  </si>
  <si>
    <t>23-144</t>
    <phoneticPr fontId="1"/>
  </si>
  <si>
    <t>2024年3月頃</t>
    <rPh sb="4" eb="5">
      <t>ネン</t>
    </rPh>
    <rPh sb="6" eb="7">
      <t>ガツ</t>
    </rPh>
    <rPh sb="7" eb="8">
      <t>コロ</t>
    </rPh>
    <phoneticPr fontId="1"/>
  </si>
  <si>
    <t>23-145</t>
    <phoneticPr fontId="1"/>
  </si>
  <si>
    <t>公益財団法人 パブリックヘルスリサーチセンター</t>
    <rPh sb="0" eb="6">
      <t>コウエキザイダンホウジン</t>
    </rPh>
    <phoneticPr fontId="1"/>
  </si>
  <si>
    <t>【助成対象】
油圧・空気圧機器及びこれらの機器と周辺機器から構成される駆動システム、並びにこれを補完し、これと併用する駆動シスエｔムの開発・生産・利用に関する基礎的応用的な技術の研究</t>
    <rPh sb="1" eb="3">
      <t>ジョセイ</t>
    </rPh>
    <rPh sb="3" eb="5">
      <t>タイショウ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5" eb="57">
      <t>ヘイヨウ</t>
    </rPh>
    <rPh sb="59" eb="61">
      <t>クドウ</t>
    </rPh>
    <rPh sb="67" eb="69">
      <t>カイハツ</t>
    </rPh>
    <rPh sb="70" eb="72">
      <t>セイサン</t>
    </rPh>
    <rPh sb="73" eb="75">
      <t>リヨウ</t>
    </rPh>
    <rPh sb="76" eb="77">
      <t>カン</t>
    </rPh>
    <rPh sb="79" eb="81">
      <t>キソ</t>
    </rPh>
    <rPh sb="81" eb="82">
      <t>テキ</t>
    </rPh>
    <rPh sb="82" eb="85">
      <t>オウヨウテキ</t>
    </rPh>
    <rPh sb="86" eb="88">
      <t>ギジュツ</t>
    </rPh>
    <rPh sb="89" eb="91">
      <t>ケンキュウ</t>
    </rPh>
    <phoneticPr fontId="1"/>
  </si>
  <si>
    <t>パブリックヘルス科学研究助成</t>
    <rPh sb="8" eb="10">
      <t>カガク</t>
    </rPh>
    <rPh sb="10" eb="12">
      <t>ケンキュウ</t>
    </rPh>
    <rPh sb="12" eb="14">
      <t>ジョセイ</t>
    </rPh>
    <phoneticPr fontId="1"/>
  </si>
  <si>
    <t>【研究テーマ】
①ストレス科学分野：ストレスマネジメント
②生命医科学分野：環境と健康</t>
    <rPh sb="1" eb="3">
      <t>ケンキュウ</t>
    </rPh>
    <rPh sb="13" eb="15">
      <t>カガク</t>
    </rPh>
    <rPh sb="15" eb="17">
      <t>ブンヤ</t>
    </rPh>
    <rPh sb="30" eb="32">
      <t>セイメイ</t>
    </rPh>
    <rPh sb="32" eb="35">
      <t>イカガク</t>
    </rPh>
    <rPh sb="35" eb="37">
      <t>ブンヤ</t>
    </rPh>
    <rPh sb="38" eb="40">
      <t>カンキョウ</t>
    </rPh>
    <rPh sb="41" eb="43">
      <t>ケンコウ</t>
    </rPh>
    <phoneticPr fontId="1"/>
  </si>
  <si>
    <t>2024年3月中旬</t>
    <rPh sb="4" eb="5">
      <t>ネン</t>
    </rPh>
    <rPh sb="6" eb="7">
      <t>ガツ</t>
    </rPh>
    <rPh sb="7" eb="9">
      <t>チュウジュン</t>
    </rPh>
    <phoneticPr fontId="1"/>
  </si>
  <si>
    <t>http://www.fujizaidan.or.jp/</t>
    <phoneticPr fontId="1"/>
  </si>
  <si>
    <t>https://www.ube.co.jp/ube_s_zaidan/</t>
  </si>
  <si>
    <t>http://nsg-zaidan.or.jp/</t>
  </si>
  <si>
    <t>研究助成金</t>
    <rPh sb="0" eb="2">
      <t>ケンキュウ</t>
    </rPh>
    <rPh sb="2" eb="5">
      <t>ジョセイキン</t>
    </rPh>
    <phoneticPr fontId="1"/>
  </si>
  <si>
    <t>http://zaidan.taiyo-ltd.co.jp/outline.html</t>
  </si>
  <si>
    <t>https://www.phrf.jp/aboutus/gaiyou_jyosei_oubo.php</t>
  </si>
  <si>
    <t>23-146</t>
    <phoneticPr fontId="1"/>
  </si>
  <si>
    <t>公益財団法人池谷科学技術振興財団</t>
    <rPh sb="0" eb="2">
      <t>コウエキ</t>
    </rPh>
    <rPh sb="2" eb="4">
      <t>ザイダン</t>
    </rPh>
    <rPh sb="4" eb="6">
      <t>ホウジン</t>
    </rPh>
    <rPh sb="6" eb="16">
      <t>イケタニカガクギジュツシンコウザイダン</t>
    </rPh>
    <phoneticPr fontId="1"/>
  </si>
  <si>
    <t>2024年度　助成事業</t>
    <rPh sb="4" eb="6">
      <t>ネンド</t>
    </rPh>
    <rPh sb="7" eb="9">
      <t>ジョセイ</t>
    </rPh>
    <rPh sb="9" eb="11">
      <t>ジギョウ</t>
    </rPh>
    <phoneticPr fontId="1"/>
  </si>
  <si>
    <t>先端材料及びこれに関連する化学技術
1）研究助成
2）国際交流等助成</t>
    <rPh sb="0" eb="2">
      <t>センタン</t>
    </rPh>
    <rPh sb="2" eb="4">
      <t>ザイリョウ</t>
    </rPh>
    <rPh sb="4" eb="5">
      <t>オヨ</t>
    </rPh>
    <rPh sb="9" eb="11">
      <t>カンレン</t>
    </rPh>
    <rPh sb="13" eb="15">
      <t>カガク</t>
    </rPh>
    <rPh sb="15" eb="17">
      <t>ギジュツ</t>
    </rPh>
    <rPh sb="20" eb="22">
      <t>ケンキュウ</t>
    </rPh>
    <rPh sb="22" eb="24">
      <t>ジョセイ</t>
    </rPh>
    <rPh sb="27" eb="29">
      <t>コクサイ</t>
    </rPh>
    <rPh sb="29" eb="31">
      <t>コウリュウ</t>
    </rPh>
    <rPh sb="31" eb="32">
      <t>トウ</t>
    </rPh>
    <rPh sb="32" eb="34">
      <t>ジョセイ</t>
    </rPh>
    <phoneticPr fontId="1"/>
  </si>
  <si>
    <t>2024年4月上旬</t>
    <rPh sb="4" eb="5">
      <t>ネン</t>
    </rPh>
    <rPh sb="6" eb="7">
      <t>ガツ</t>
    </rPh>
    <rPh sb="7" eb="9">
      <t>ジョウジュン</t>
    </rPh>
    <phoneticPr fontId="1"/>
  </si>
  <si>
    <t>-</t>
    <phoneticPr fontId="1"/>
  </si>
  <si>
    <t>https://www.iketani-zaidan.or.jp/system/?page_id=05</t>
    <phoneticPr fontId="1"/>
  </si>
  <si>
    <t>23-147</t>
    <phoneticPr fontId="1"/>
  </si>
  <si>
    <t>23-148</t>
    <phoneticPr fontId="1"/>
  </si>
  <si>
    <t>【各締切】
•事業者登録：11/16（木）15時
•インターネット申請：11/17（金）15時
•簡易書留書類必着期限：11/24（金）17時
注）申請にはインターネット、書類の郵送の両方が必要です</t>
    <rPh sb="1" eb="2">
      <t>カク</t>
    </rPh>
    <rPh sb="2" eb="4">
      <t>シメキリ</t>
    </rPh>
    <rPh sb="7" eb="10">
      <t>ジギョウシャ</t>
    </rPh>
    <rPh sb="10" eb="12">
      <t>トウロク</t>
    </rPh>
    <rPh sb="19" eb="20">
      <t>モク</t>
    </rPh>
    <rPh sb="23" eb="24">
      <t>ジ</t>
    </rPh>
    <rPh sb="33" eb="35">
      <t>シンセイ</t>
    </rPh>
    <rPh sb="42" eb="43">
      <t>キン</t>
    </rPh>
    <rPh sb="46" eb="47">
      <t>ジ</t>
    </rPh>
    <rPh sb="49" eb="51">
      <t>カンイ</t>
    </rPh>
    <rPh sb="51" eb="53">
      <t>カキトメ</t>
    </rPh>
    <rPh sb="53" eb="55">
      <t>ショルイ</t>
    </rPh>
    <rPh sb="55" eb="57">
      <t>ヒッチャク</t>
    </rPh>
    <rPh sb="57" eb="59">
      <t>キゲン</t>
    </rPh>
    <rPh sb="66" eb="67">
      <t>キン</t>
    </rPh>
    <rPh sb="70" eb="71">
      <t>ジ</t>
    </rPh>
    <rPh sb="73" eb="74">
      <t>チュウ</t>
    </rPh>
    <rPh sb="75" eb="77">
      <t>シンセイ</t>
    </rPh>
    <rPh sb="87" eb="89">
      <t>ショルイ</t>
    </rPh>
    <rPh sb="90" eb="92">
      <t>ユウソウ</t>
    </rPh>
    <rPh sb="93" eb="95">
      <t>リョウホウ</t>
    </rPh>
    <rPh sb="96" eb="98">
      <t>ヒツヨウ</t>
    </rPh>
    <phoneticPr fontId="1"/>
  </si>
  <si>
    <t>公益財団法人 河川財団</t>
    <rPh sb="0" eb="2">
      <t>コウエキ</t>
    </rPh>
    <rPh sb="2" eb="4">
      <t>ザイダン</t>
    </rPh>
    <rPh sb="4" eb="6">
      <t>ホウジン</t>
    </rPh>
    <rPh sb="7" eb="9">
      <t>カセン</t>
    </rPh>
    <rPh sb="9" eb="11">
      <t>ザイダン</t>
    </rPh>
    <phoneticPr fontId="1"/>
  </si>
  <si>
    <t xml:space="preserve">
対象テーマ：
【工学、自然科学系】
①水・物質循環、水環境
②生態系・景観などの河川環境
③水害・土砂災害時等の軽減、土砂管理
④水資源
⑤水に関するエネルギー
⑥河川・水分野に関する気候変動適応・緩和
⑦「川づくり」に貢献する先端技術の開発・導入
⑧その他
【社会科学、人文科学系】
⑨河川・水教育（カリキュラム開発等も含む）
⑩川や水に関する地域の歴史・文化・伝統
⑪川づくり・まちづくりにおける地域との連携
⑬治水や利水等の経済効果
⑭その他
【文理融合型】
⑮上記「工学、自然科学系」と「社会科学、人文科学系」の双方の視点を組み合わせることにより、新たな知見を得ることを目指した調査・研究
</t>
    <rPh sb="1" eb="3">
      <t>タイショウ</t>
    </rPh>
    <rPh sb="9" eb="11">
      <t>コウガク</t>
    </rPh>
    <rPh sb="12" eb="14">
      <t>シゼン</t>
    </rPh>
    <rPh sb="14" eb="17">
      <t>カガクケイ</t>
    </rPh>
    <rPh sb="20" eb="21">
      <t>ミズ</t>
    </rPh>
    <rPh sb="22" eb="24">
      <t>ブッシツ</t>
    </rPh>
    <rPh sb="24" eb="26">
      <t>ジュンカン</t>
    </rPh>
    <rPh sb="27" eb="28">
      <t>ミズ</t>
    </rPh>
    <rPh sb="28" eb="30">
      <t>カンキョウ</t>
    </rPh>
    <rPh sb="32" eb="35">
      <t>セイタイケイ</t>
    </rPh>
    <rPh sb="36" eb="38">
      <t>ケイカン</t>
    </rPh>
    <rPh sb="41" eb="45">
      <t>カセンカンキョウ</t>
    </rPh>
    <rPh sb="47" eb="49">
      <t>スイガイ</t>
    </rPh>
    <rPh sb="50" eb="52">
      <t>ドシャ</t>
    </rPh>
    <rPh sb="52" eb="55">
      <t>サイガイジ</t>
    </rPh>
    <rPh sb="55" eb="56">
      <t>トウ</t>
    </rPh>
    <rPh sb="57" eb="59">
      <t>ケイゲン</t>
    </rPh>
    <rPh sb="60" eb="62">
      <t>ドシャ</t>
    </rPh>
    <rPh sb="62" eb="64">
      <t>カンリ</t>
    </rPh>
    <rPh sb="66" eb="67">
      <t>ミズ</t>
    </rPh>
    <rPh sb="67" eb="69">
      <t>シゲン</t>
    </rPh>
    <rPh sb="71" eb="72">
      <t>ミズ</t>
    </rPh>
    <rPh sb="73" eb="74">
      <t>カン</t>
    </rPh>
    <rPh sb="83" eb="85">
      <t>カセン</t>
    </rPh>
    <rPh sb="86" eb="87">
      <t>ミズ</t>
    </rPh>
    <rPh sb="87" eb="89">
      <t>ブンヤ</t>
    </rPh>
    <rPh sb="90" eb="91">
      <t>カン</t>
    </rPh>
    <rPh sb="93" eb="95">
      <t>キコウ</t>
    </rPh>
    <rPh sb="95" eb="97">
      <t>ヘンドウ</t>
    </rPh>
    <rPh sb="97" eb="99">
      <t>テキオウ</t>
    </rPh>
    <rPh sb="100" eb="102">
      <t>カンワ</t>
    </rPh>
    <rPh sb="105" eb="106">
      <t>カワ</t>
    </rPh>
    <rPh sb="111" eb="113">
      <t>コウケン</t>
    </rPh>
    <rPh sb="115" eb="117">
      <t>センタン</t>
    </rPh>
    <rPh sb="117" eb="119">
      <t>ギジュツ</t>
    </rPh>
    <rPh sb="120" eb="122">
      <t>カイハツ</t>
    </rPh>
    <rPh sb="123" eb="125">
      <t>ドウニュウ</t>
    </rPh>
    <rPh sb="129" eb="130">
      <t>タ</t>
    </rPh>
    <rPh sb="132" eb="134">
      <t>シャカイ</t>
    </rPh>
    <rPh sb="134" eb="136">
      <t>カガク</t>
    </rPh>
    <rPh sb="137" eb="139">
      <t>ジンブン</t>
    </rPh>
    <rPh sb="139" eb="142">
      <t>カガクケイ</t>
    </rPh>
    <rPh sb="145" eb="147">
      <t>カセン</t>
    </rPh>
    <rPh sb="148" eb="149">
      <t>ミズ</t>
    </rPh>
    <rPh sb="149" eb="151">
      <t>キョウイク</t>
    </rPh>
    <rPh sb="158" eb="160">
      <t>カイハツ</t>
    </rPh>
    <rPh sb="160" eb="161">
      <t>トウ</t>
    </rPh>
    <rPh sb="162" eb="163">
      <t>フク</t>
    </rPh>
    <rPh sb="167" eb="168">
      <t>カワ</t>
    </rPh>
    <rPh sb="169" eb="170">
      <t>ミズ</t>
    </rPh>
    <rPh sb="171" eb="172">
      <t>カン</t>
    </rPh>
    <rPh sb="174" eb="176">
      <t>チイキ</t>
    </rPh>
    <rPh sb="177" eb="179">
      <t>レキシ</t>
    </rPh>
    <rPh sb="180" eb="182">
      <t>ブンカ</t>
    </rPh>
    <rPh sb="183" eb="185">
      <t>デントウ</t>
    </rPh>
    <rPh sb="187" eb="188">
      <t>カワ</t>
    </rPh>
    <rPh sb="201" eb="203">
      <t>チイキ</t>
    </rPh>
    <rPh sb="205" eb="207">
      <t>レンケイ</t>
    </rPh>
    <rPh sb="209" eb="211">
      <t>チスイ</t>
    </rPh>
    <rPh sb="212" eb="214">
      <t>リスイ</t>
    </rPh>
    <rPh sb="214" eb="215">
      <t>トウ</t>
    </rPh>
    <rPh sb="216" eb="218">
      <t>ケイザイ</t>
    </rPh>
    <rPh sb="218" eb="220">
      <t>コウカ</t>
    </rPh>
    <rPh sb="224" eb="225">
      <t>ホカ</t>
    </rPh>
    <rPh sb="227" eb="229">
      <t>ブンリ</t>
    </rPh>
    <rPh sb="229" eb="232">
      <t>ユウゴウガタ</t>
    </rPh>
    <rPh sb="235" eb="237">
      <t>ジョウキ</t>
    </rPh>
    <rPh sb="238" eb="240">
      <t>コウガク</t>
    </rPh>
    <rPh sb="241" eb="243">
      <t>シゼン</t>
    </rPh>
    <rPh sb="243" eb="246">
      <t>カガクケイ</t>
    </rPh>
    <rPh sb="249" eb="251">
      <t>シャカイ</t>
    </rPh>
    <rPh sb="251" eb="253">
      <t>カガク</t>
    </rPh>
    <rPh sb="254" eb="256">
      <t>ジンブン</t>
    </rPh>
    <rPh sb="256" eb="259">
      <t>カガクケイ</t>
    </rPh>
    <rPh sb="261" eb="263">
      <t>ソウホウ</t>
    </rPh>
    <rPh sb="264" eb="266">
      <t>シテン</t>
    </rPh>
    <rPh sb="267" eb="268">
      <t>ク</t>
    </rPh>
    <rPh sb="269" eb="270">
      <t>ア</t>
    </rPh>
    <rPh sb="279" eb="280">
      <t>アラ</t>
    </rPh>
    <rPh sb="282" eb="284">
      <t>チケン</t>
    </rPh>
    <rPh sb="285" eb="286">
      <t>エ</t>
    </rPh>
    <rPh sb="290" eb="292">
      <t>メザ</t>
    </rPh>
    <rPh sb="294" eb="296">
      <t>チョウサ</t>
    </rPh>
    <rPh sb="297" eb="299">
      <t>ケンキュウ</t>
    </rPh>
    <phoneticPr fontId="1"/>
  </si>
  <si>
    <t xml:space="preserve">2024年度　河川基金
</t>
    <rPh sb="4" eb="6">
      <t>ネンド</t>
    </rPh>
    <rPh sb="7" eb="9">
      <t>カセン</t>
    </rPh>
    <rPh sb="9" eb="11">
      <t>キキン</t>
    </rPh>
    <phoneticPr fontId="1"/>
  </si>
  <si>
    <t>締切：11/15（水）18：00厳守
Webシステムが閉鎖します</t>
    <rPh sb="0" eb="2">
      <t>シメキリ</t>
    </rPh>
    <rPh sb="9" eb="10">
      <t>スイ</t>
    </rPh>
    <rPh sb="16" eb="18">
      <t>ゲンシュ</t>
    </rPh>
    <rPh sb="27" eb="29">
      <t>ヘイサ</t>
    </rPh>
    <phoneticPr fontId="1"/>
  </si>
  <si>
    <t>https://www.kasen.or.jp/13475</t>
    <phoneticPr fontId="1"/>
  </si>
  <si>
    <t>2024年4月初旬</t>
    <rPh sb="4" eb="5">
      <t>ネン</t>
    </rPh>
    <rPh sb="6" eb="7">
      <t>ガツ</t>
    </rPh>
    <rPh sb="7" eb="9">
      <t>ショジュン</t>
    </rPh>
    <phoneticPr fontId="1"/>
  </si>
  <si>
    <t>満60歳未満の研究者
若手：35歳以下
（共に2024年3月31日時点）
※アウトリーチ活動Ｂは60歳以上も対象</t>
    <rPh sb="0" eb="1">
      <t>マン</t>
    </rPh>
    <rPh sb="3" eb="4">
      <t>サイ</t>
    </rPh>
    <rPh sb="4" eb="6">
      <t>ミマン</t>
    </rPh>
    <rPh sb="7" eb="10">
      <t>ケンキュウシャ</t>
    </rPh>
    <rPh sb="11" eb="13">
      <t>ワカテ</t>
    </rPh>
    <rPh sb="16" eb="17">
      <t>サイ</t>
    </rPh>
    <rPh sb="17" eb="19">
      <t>イカ</t>
    </rPh>
    <rPh sb="21" eb="22">
      <t>トモ</t>
    </rPh>
    <rPh sb="27" eb="28">
      <t>ネン</t>
    </rPh>
    <rPh sb="29" eb="30">
      <t>ガツ</t>
    </rPh>
    <rPh sb="32" eb="33">
      <t>ヒ</t>
    </rPh>
    <rPh sb="33" eb="35">
      <t>ジテン</t>
    </rPh>
    <rPh sb="44" eb="46">
      <t>カツドウ</t>
    </rPh>
    <rPh sb="50" eb="51">
      <t>サイ</t>
    </rPh>
    <rPh sb="51" eb="53">
      <t>イジョウ</t>
    </rPh>
    <rPh sb="54" eb="56">
      <t>タイショウ</t>
    </rPh>
    <phoneticPr fontId="1"/>
  </si>
  <si>
    <t>乳の学術連合（牛乳乳製品健康科学会議）</t>
    <rPh sb="0" eb="1">
      <t>チチ</t>
    </rPh>
    <rPh sb="2" eb="4">
      <t>ガクジュツ</t>
    </rPh>
    <rPh sb="4" eb="6">
      <t>レンゴウ</t>
    </rPh>
    <rPh sb="7" eb="9">
      <t>ギュウニュウ</t>
    </rPh>
    <rPh sb="9" eb="12">
      <t>ニュウセイヒン</t>
    </rPh>
    <rPh sb="12" eb="14">
      <t>ケンコウ</t>
    </rPh>
    <rPh sb="14" eb="16">
      <t>カガク</t>
    </rPh>
    <rPh sb="16" eb="18">
      <t>カイギ</t>
    </rPh>
    <phoneticPr fontId="1"/>
  </si>
  <si>
    <t>「牛乳乳製品健康科学」学術研究</t>
    <rPh sb="1" eb="3">
      <t>ギュウニュウ</t>
    </rPh>
    <rPh sb="3" eb="6">
      <t>ニュウセイヒン</t>
    </rPh>
    <rPh sb="6" eb="8">
      <t>ケンコウ</t>
    </rPh>
    <rPh sb="8" eb="10">
      <t>カガク</t>
    </rPh>
    <rPh sb="11" eb="13">
      <t>ガクジュツ</t>
    </rPh>
    <rPh sb="13" eb="15">
      <t>ケンキュウ</t>
    </rPh>
    <phoneticPr fontId="1"/>
  </si>
  <si>
    <t>【募集テーマ】
①牛乳乳製品が免疫機能や腸内環境に及ぼす影響に関する研究
②牛乳乳製品の栄養学的価値に関する研究
③女性の健康に対する牛乳乳製品の有用性に関する研究
④牛乳乳製品に関わる新規探索研究</t>
    <rPh sb="1" eb="3">
      <t>ボシュウ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38" eb="43">
      <t>ギュウニュウニュウセイヒン</t>
    </rPh>
    <rPh sb="44" eb="48">
      <t>エイヨウガクテキ</t>
    </rPh>
    <rPh sb="48" eb="50">
      <t>カチ</t>
    </rPh>
    <rPh sb="51" eb="52">
      <t>カン</t>
    </rPh>
    <rPh sb="54" eb="56">
      <t>ケンキュウ</t>
    </rPh>
    <rPh sb="58" eb="60">
      <t>ジョセイ</t>
    </rPh>
    <rPh sb="61" eb="63">
      <t>ケンコウ</t>
    </rPh>
    <rPh sb="64" eb="65">
      <t>タイ</t>
    </rPh>
    <rPh sb="67" eb="72">
      <t>ギュウニュウニュウセイヒン</t>
    </rPh>
    <rPh sb="73" eb="76">
      <t>ユウヨウセイ</t>
    </rPh>
    <rPh sb="77" eb="78">
      <t>カン</t>
    </rPh>
    <rPh sb="80" eb="82">
      <t>ケンキュウ</t>
    </rPh>
    <rPh sb="84" eb="89">
      <t>ギュウニュウニュウセイヒン</t>
    </rPh>
    <rPh sb="90" eb="91">
      <t>カカ</t>
    </rPh>
    <rPh sb="93" eb="99">
      <t>シンキタンサクケンキュウ</t>
    </rPh>
    <phoneticPr fontId="1"/>
  </si>
  <si>
    <t>-</t>
    <phoneticPr fontId="1"/>
  </si>
  <si>
    <t>「乳の社会文化」学術研究</t>
    <rPh sb="1" eb="2">
      <t>チチ</t>
    </rPh>
    <rPh sb="3" eb="7">
      <t>シャカイブンカ</t>
    </rPh>
    <rPh sb="8" eb="10">
      <t>ガクジュツ</t>
    </rPh>
    <rPh sb="10" eb="12">
      <t>ケンキュウ</t>
    </rPh>
    <phoneticPr fontId="1"/>
  </si>
  <si>
    <t>1）特定研究
①牛乳乳製品の価値創造
②牛乳乳製品の食生活への受容
③ＳＤＧｓ（持続可能な開発目標）への日本の酪農乳業の貢献
④学校給食の社会的意義と可能性
2）一般研究
⑤乳及び酪農業に関する社会的・文化的視点からの研究</t>
    <rPh sb="2" eb="4">
      <t>トクテイ</t>
    </rPh>
    <rPh sb="4" eb="6">
      <t>ケンキュウ</t>
    </rPh>
    <rPh sb="8" eb="13">
      <t>ギュウニュウニュウセイヒン</t>
    </rPh>
    <rPh sb="14" eb="18">
      <t>カチソウゾウ</t>
    </rPh>
    <rPh sb="20" eb="25">
      <t>ギュウニュウニュウセイヒン</t>
    </rPh>
    <rPh sb="26" eb="29">
      <t>ショクセイカツ</t>
    </rPh>
    <rPh sb="31" eb="33">
      <t>ジュヨウ</t>
    </rPh>
    <rPh sb="40" eb="44">
      <t>ジゾクカノウ</t>
    </rPh>
    <rPh sb="45" eb="47">
      <t>カイハツ</t>
    </rPh>
    <rPh sb="47" eb="49">
      <t>モクヒョウ</t>
    </rPh>
    <rPh sb="52" eb="54">
      <t>ニホン</t>
    </rPh>
    <rPh sb="55" eb="57">
      <t>ラクノウ</t>
    </rPh>
    <rPh sb="57" eb="59">
      <t>ニュウギョウ</t>
    </rPh>
    <rPh sb="60" eb="62">
      <t>コウケン</t>
    </rPh>
    <rPh sb="64" eb="68">
      <t>ガッコウキュウショク</t>
    </rPh>
    <rPh sb="69" eb="74">
      <t>シャカイテキイギ</t>
    </rPh>
    <rPh sb="75" eb="78">
      <t>カノウセイ</t>
    </rPh>
    <rPh sb="82" eb="86">
      <t>イッパンケンキュウ</t>
    </rPh>
    <rPh sb="88" eb="89">
      <t>チチ</t>
    </rPh>
    <rPh sb="89" eb="90">
      <t>オヨ</t>
    </rPh>
    <rPh sb="91" eb="94">
      <t>ラクノウギョウ</t>
    </rPh>
    <rPh sb="95" eb="96">
      <t>カン</t>
    </rPh>
    <rPh sb="98" eb="101">
      <t>シャカイテキ</t>
    </rPh>
    <rPh sb="102" eb="105">
      <t>ブンカテキ</t>
    </rPh>
    <rPh sb="105" eb="107">
      <t>シテン</t>
    </rPh>
    <rPh sb="110" eb="112">
      <t>ケンキュウ</t>
    </rPh>
    <phoneticPr fontId="1"/>
  </si>
  <si>
    <t>乳の学術連合（乳の社会文化ネットワーク）</t>
    <rPh sb="0" eb="1">
      <t>チチ</t>
    </rPh>
    <rPh sb="2" eb="4">
      <t>ガクジュツ</t>
    </rPh>
    <rPh sb="4" eb="6">
      <t>レンゴウ</t>
    </rPh>
    <rPh sb="7" eb="8">
      <t>チチ</t>
    </rPh>
    <rPh sb="9" eb="11">
      <t>シャカイ</t>
    </rPh>
    <rPh sb="11" eb="13">
      <t>ブンカ</t>
    </rPh>
    <phoneticPr fontId="1"/>
  </si>
  <si>
    <t>乳の学術連合（牛乳食育研究会）</t>
    <rPh sb="0" eb="1">
      <t>チチ</t>
    </rPh>
    <rPh sb="2" eb="4">
      <t>ガクジュツ</t>
    </rPh>
    <rPh sb="4" eb="6">
      <t>レンゴウ</t>
    </rPh>
    <rPh sb="7" eb="9">
      <t>ギュウニュウ</t>
    </rPh>
    <rPh sb="9" eb="11">
      <t>ショクイク</t>
    </rPh>
    <rPh sb="11" eb="14">
      <t>ケンキュウカイ</t>
    </rPh>
    <phoneticPr fontId="1"/>
  </si>
  <si>
    <t>「食と教育」学術研究</t>
    <rPh sb="1" eb="2">
      <t>ショク</t>
    </rPh>
    <rPh sb="3" eb="5">
      <t>キョウイク</t>
    </rPh>
    <rPh sb="6" eb="8">
      <t>ガクジュツ</t>
    </rPh>
    <rPh sb="8" eb="10">
      <t>ケンキュウ</t>
    </rPh>
    <phoneticPr fontId="1"/>
  </si>
  <si>
    <t>1）特定研究
①教科等の教育における「乳」の教育的価値を活用した教育プログラムの開発と検証
②学校給食におけるＳＤＧｓ視点での「乳」を活用した食育プログラム開発（もしくは教育的価値の考察）
③災害も含めた非常時に対応するための教育プログラムの検討
④「家庭」「地域」における食と栄養の社会的な課題に対応した、「乳」を活用した継続的な支援と食育プログラムの開発と検証
2）一般研究
⑤「乳」に関する教育的視点からの研究</t>
    <rPh sb="2" eb="4">
      <t>トクテイ</t>
    </rPh>
    <rPh sb="4" eb="6">
      <t>ケンキュウ</t>
    </rPh>
    <rPh sb="8" eb="10">
      <t>キョウカ</t>
    </rPh>
    <rPh sb="10" eb="11">
      <t>トウ</t>
    </rPh>
    <rPh sb="12" eb="14">
      <t>キョウイク</t>
    </rPh>
    <rPh sb="19" eb="20">
      <t>チチ</t>
    </rPh>
    <rPh sb="22" eb="25">
      <t>キョウイクテキ</t>
    </rPh>
    <rPh sb="25" eb="27">
      <t>カチ</t>
    </rPh>
    <rPh sb="28" eb="30">
      <t>カツヨウ</t>
    </rPh>
    <rPh sb="32" eb="34">
      <t>キョウイク</t>
    </rPh>
    <rPh sb="40" eb="42">
      <t>カイハツ</t>
    </rPh>
    <rPh sb="43" eb="45">
      <t>ケンショウ</t>
    </rPh>
    <rPh sb="47" eb="51">
      <t>ガッコウキュウショク</t>
    </rPh>
    <rPh sb="59" eb="61">
      <t>シテン</t>
    </rPh>
    <rPh sb="64" eb="65">
      <t>チチ</t>
    </rPh>
    <rPh sb="67" eb="69">
      <t>カツヨウ</t>
    </rPh>
    <rPh sb="71" eb="73">
      <t>ショクイク</t>
    </rPh>
    <rPh sb="78" eb="80">
      <t>カイハツ</t>
    </rPh>
    <rPh sb="85" eb="90">
      <t>キョウイクテキカチ</t>
    </rPh>
    <rPh sb="91" eb="93">
      <t>コウサツ</t>
    </rPh>
    <rPh sb="96" eb="98">
      <t>サイガイ</t>
    </rPh>
    <rPh sb="99" eb="100">
      <t>フク</t>
    </rPh>
    <rPh sb="102" eb="105">
      <t>ヒジョウジ</t>
    </rPh>
    <rPh sb="106" eb="108">
      <t>タイオウ</t>
    </rPh>
    <rPh sb="113" eb="115">
      <t>キョウイク</t>
    </rPh>
    <rPh sb="121" eb="123">
      <t>ケントウ</t>
    </rPh>
    <rPh sb="126" eb="128">
      <t>カテイ</t>
    </rPh>
    <rPh sb="130" eb="132">
      <t>チイキ</t>
    </rPh>
    <rPh sb="137" eb="138">
      <t>ショク</t>
    </rPh>
    <rPh sb="139" eb="141">
      <t>エイヨウ</t>
    </rPh>
    <rPh sb="142" eb="145">
      <t>シャカイテキ</t>
    </rPh>
    <rPh sb="146" eb="148">
      <t>カダイ</t>
    </rPh>
    <rPh sb="149" eb="151">
      <t>タイオウ</t>
    </rPh>
    <rPh sb="155" eb="156">
      <t>チチ</t>
    </rPh>
    <rPh sb="158" eb="160">
      <t>カツヨウ</t>
    </rPh>
    <rPh sb="162" eb="165">
      <t>ケイゾクテキ</t>
    </rPh>
    <rPh sb="166" eb="168">
      <t>シエン</t>
    </rPh>
    <rPh sb="169" eb="171">
      <t>ショクイク</t>
    </rPh>
    <rPh sb="177" eb="179">
      <t>カイハツ</t>
    </rPh>
    <rPh sb="180" eb="182">
      <t>ケンショウ</t>
    </rPh>
    <rPh sb="186" eb="190">
      <t>イッパンケンキュウ</t>
    </rPh>
    <rPh sb="193" eb="194">
      <t>チチ</t>
    </rPh>
    <rPh sb="196" eb="197">
      <t>カン</t>
    </rPh>
    <rPh sb="199" eb="202">
      <t>キョウイクテキ</t>
    </rPh>
    <rPh sb="202" eb="204">
      <t>シテン</t>
    </rPh>
    <rPh sb="207" eb="209">
      <t>ケンキュウ</t>
    </rPh>
    <phoneticPr fontId="1"/>
  </si>
  <si>
    <t>2024年3月頃</t>
    <rPh sb="4" eb="5">
      <t>ネン</t>
    </rPh>
    <rPh sb="6" eb="7">
      <t>ガツ</t>
    </rPh>
    <rPh sb="7" eb="8">
      <t>コロ</t>
    </rPh>
    <phoneticPr fontId="1"/>
  </si>
  <si>
    <t>公益財団法人　ＪＫＡ</t>
    <rPh sb="0" eb="6">
      <t>コウエキザイダンホウジン</t>
    </rPh>
    <phoneticPr fontId="1"/>
  </si>
  <si>
    <t>2024年度　「機械振興補助事業」と「公益事業振興補助事業」</t>
    <rPh sb="4" eb="6">
      <t>ネンド</t>
    </rPh>
    <rPh sb="8" eb="10">
      <t>キカイ</t>
    </rPh>
    <rPh sb="10" eb="12">
      <t>シンコウ</t>
    </rPh>
    <rPh sb="12" eb="16">
      <t>ホジョジギョウ</t>
    </rPh>
    <rPh sb="19" eb="23">
      <t>コウエキジギョウ</t>
    </rPh>
    <rPh sb="23" eb="25">
      <t>シンコウ</t>
    </rPh>
    <rPh sb="25" eb="29">
      <t>ホジョジギョウ</t>
    </rPh>
    <phoneticPr fontId="1"/>
  </si>
  <si>
    <t xml:space="preserve">
1.機械振興に資する研究（分野はＨＰ参照）
①個別研究
②若手研究
③開発研究
④ステップアップ研究
⑤複数年研究
</t>
    <rPh sb="3" eb="5">
      <t>キカイ</t>
    </rPh>
    <rPh sb="5" eb="7">
      <t>シンコウ</t>
    </rPh>
    <rPh sb="8" eb="9">
      <t>シ</t>
    </rPh>
    <rPh sb="11" eb="13">
      <t>ケンキュウ</t>
    </rPh>
    <rPh sb="14" eb="16">
      <t>ブンヤ</t>
    </rPh>
    <rPh sb="19" eb="21">
      <t>サンショウ</t>
    </rPh>
    <rPh sb="24" eb="26">
      <t>コベツ</t>
    </rPh>
    <rPh sb="26" eb="28">
      <t>ケンキュウ</t>
    </rPh>
    <rPh sb="30" eb="32">
      <t>ワカテ</t>
    </rPh>
    <rPh sb="32" eb="34">
      <t>ケンキュウ</t>
    </rPh>
    <rPh sb="36" eb="38">
      <t>カイハツ</t>
    </rPh>
    <rPh sb="38" eb="40">
      <t>ケンキュウ</t>
    </rPh>
    <rPh sb="49" eb="51">
      <t>ケンキュウ</t>
    </rPh>
    <rPh sb="53" eb="56">
      <t>フクスウネン</t>
    </rPh>
    <rPh sb="56" eb="58">
      <t>ケンキュウ</t>
    </rPh>
    <phoneticPr fontId="1"/>
  </si>
  <si>
    <t>若手のみ対象</t>
    <rPh sb="0" eb="2">
      <t>ワカテ</t>
    </rPh>
    <rPh sb="4" eb="6">
      <t>タイショウ</t>
    </rPh>
    <phoneticPr fontId="1"/>
  </si>
  <si>
    <t>2.公益・社会福祉の増進に資する研究（分野はＨＰ参照）
①幸せに暮らせる社会を創るための活動に資する研究
②ギャンブル等依存症に係る研究
③女性のスポーツの機会の向上に係る研究
④女性アスリートの競技力や社会的評価の向上に資する研究</t>
    <phoneticPr fontId="1"/>
  </si>
  <si>
    <t>23-149</t>
    <phoneticPr fontId="1"/>
  </si>
  <si>
    <t>23-150</t>
    <phoneticPr fontId="1"/>
  </si>
  <si>
    <t>公益財団法人 富山県ひとづくり財団</t>
    <rPh sb="0" eb="4">
      <t>コウエキザイダン</t>
    </rPh>
    <rPh sb="4" eb="6">
      <t>ホウジン</t>
    </rPh>
    <rPh sb="7" eb="10">
      <t>トヤマケン</t>
    </rPh>
    <rPh sb="15" eb="17">
      <t>ザイダン</t>
    </rPh>
    <phoneticPr fontId="1"/>
  </si>
  <si>
    <t>第41回「とやま賞」の推薦</t>
    <rPh sb="0" eb="1">
      <t>ダイ</t>
    </rPh>
    <rPh sb="3" eb="4">
      <t>カイ</t>
    </rPh>
    <rPh sb="8" eb="9">
      <t>ショウ</t>
    </rPh>
    <rPh sb="11" eb="13">
      <t>スイセン</t>
    </rPh>
    <phoneticPr fontId="1"/>
  </si>
  <si>
    <t>45歳以下（2024年4月1日現在）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</si>
  <si>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</si>
  <si>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2024年5月下旬</t>
    <rPh sb="4" eb="5">
      <t>ネン</t>
    </rPh>
    <rPh sb="6" eb="7">
      <t>ガツ</t>
    </rPh>
    <rPh sb="7" eb="9">
      <t>ゲジュン</t>
    </rPh>
    <phoneticPr fontId="1"/>
  </si>
  <si>
    <t>学術研究、科学技術、文化・芸術、スポーツ等の分野において、すぐれた業績を挙げ、将来の活躍が期待される個人</t>
    <rPh sb="0" eb="2">
      <t>ガクジュツ</t>
    </rPh>
    <rPh sb="2" eb="4">
      <t>ケンキュウ</t>
    </rPh>
    <rPh sb="5" eb="7">
      <t>カガク</t>
    </rPh>
    <rPh sb="7" eb="9">
      <t>ギジュツ</t>
    </rPh>
    <rPh sb="10" eb="12">
      <t>ブンカ</t>
    </rPh>
    <rPh sb="13" eb="15">
      <t>ゲイジュツ</t>
    </rPh>
    <rPh sb="20" eb="21">
      <t>トウ</t>
    </rPh>
    <rPh sb="22" eb="24">
      <t>ブンヤ</t>
    </rPh>
    <rPh sb="33" eb="35">
      <t>ギョウセキ</t>
    </rPh>
    <rPh sb="36" eb="37">
      <t>ア</t>
    </rPh>
    <rPh sb="39" eb="41">
      <t>ショウライ</t>
    </rPh>
    <rPh sb="42" eb="44">
      <t>カツヤク</t>
    </rPh>
    <rPh sb="45" eb="47">
      <t>キタイ</t>
    </rPh>
    <rPh sb="50" eb="52">
      <t>コジン</t>
    </rPh>
    <phoneticPr fontId="1"/>
  </si>
  <si>
    <t>公益財団法人 杉浦記念財団</t>
    <rPh sb="0" eb="6">
      <t>コウエキザイダンホウジン</t>
    </rPh>
    <rPh sb="7" eb="9">
      <t>スギウラ</t>
    </rPh>
    <rPh sb="9" eb="11">
      <t>キネン</t>
    </rPh>
    <rPh sb="11" eb="13">
      <t>ザイダン</t>
    </rPh>
    <phoneticPr fontId="1"/>
  </si>
  <si>
    <t>第13回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</si>
  <si>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地域医療・福祉を振興し、国民の健康と生活の向上に優れた成果をおさめ、住み慣れた地域で安心して、その人らしく住み続けることを支援する活動を行った個人等を表彰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コジン</t>
    </rPh>
    <rPh sb="73" eb="74">
      <t>トウ</t>
    </rPh>
    <rPh sb="75" eb="77">
      <t>ヒョウショウ</t>
    </rPh>
    <phoneticPr fontId="1"/>
  </si>
  <si>
    <t>2024年3月上旬</t>
    <rPh sb="4" eb="5">
      <t>ネン</t>
    </rPh>
    <rPh sb="6" eb="7">
      <t>ガツ</t>
    </rPh>
    <rPh sb="7" eb="9">
      <t>ジョウジュン</t>
    </rPh>
    <phoneticPr fontId="1"/>
  </si>
  <si>
    <t>公益財団法人 藤原科学財団</t>
    <rPh sb="0" eb="6">
      <t>コウエキザイダンホウジン</t>
    </rPh>
    <rPh sb="7" eb="9">
      <t>フジワラ</t>
    </rPh>
    <rPh sb="9" eb="11">
      <t>カガク</t>
    </rPh>
    <rPh sb="11" eb="13">
      <t>ザイダン</t>
    </rPh>
    <phoneticPr fontId="1"/>
  </si>
  <si>
    <t>【推薦の対象】
自然科学分野</t>
    <rPh sb="1" eb="3">
      <t>スイセン</t>
    </rPh>
    <rPh sb="4" eb="6">
      <t>タイショウ</t>
    </rPh>
    <rPh sb="8" eb="10">
      <t>シゼン</t>
    </rPh>
    <rPh sb="10" eb="12">
      <t>カガク</t>
    </rPh>
    <rPh sb="12" eb="14">
      <t>ブンヤ</t>
    </rPh>
    <phoneticPr fontId="1"/>
  </si>
  <si>
    <t>2024年5月中旬</t>
    <rPh sb="4" eb="5">
      <t>ネン</t>
    </rPh>
    <rPh sb="6" eb="7">
      <t>ガツ</t>
    </rPh>
    <rPh sb="7" eb="9">
      <t>チュウジュン</t>
    </rPh>
    <phoneticPr fontId="1"/>
  </si>
  <si>
    <t>23-151</t>
    <phoneticPr fontId="1"/>
  </si>
  <si>
    <t>23-152</t>
    <phoneticPr fontId="1"/>
  </si>
  <si>
    <t>23-153</t>
    <phoneticPr fontId="1"/>
  </si>
  <si>
    <t>東日本高速道路株式会社</t>
    <rPh sb="0" eb="1">
      <t>ヒガシ</t>
    </rPh>
    <rPh sb="1" eb="3">
      <t>ニホン</t>
    </rPh>
    <rPh sb="3" eb="7">
      <t>コウソクドウロ</t>
    </rPh>
    <rPh sb="7" eb="9">
      <t>カブシキ</t>
    </rPh>
    <rPh sb="9" eb="11">
      <t>カイシャ</t>
    </rPh>
    <phoneticPr fontId="1"/>
  </si>
  <si>
    <t>令和5年度　NEXCO東日本　技術研究助成</t>
    <rPh sb="0" eb="2">
      <t>レイワ</t>
    </rPh>
    <rPh sb="3" eb="5">
      <t>ネンド</t>
    </rPh>
    <rPh sb="11" eb="12">
      <t>ヒガシ</t>
    </rPh>
    <rPh sb="12" eb="14">
      <t>ニホン</t>
    </rPh>
    <rPh sb="15" eb="17">
      <t>ギジュツ</t>
    </rPh>
    <rPh sb="17" eb="19">
      <t>ケンキュウ</t>
    </rPh>
    <rPh sb="19" eb="21">
      <t>ジョセイ</t>
    </rPh>
    <phoneticPr fontId="1"/>
  </si>
  <si>
    <t>2024年2月末頃</t>
    <rPh sb="4" eb="5">
      <t>ネン</t>
    </rPh>
    <rPh sb="6" eb="7">
      <t>ガツ</t>
    </rPh>
    <rPh sb="7" eb="8">
      <t>マツ</t>
    </rPh>
    <rPh sb="8" eb="9">
      <t>コロ</t>
    </rPh>
    <phoneticPr fontId="1"/>
  </si>
  <si>
    <t>-</t>
    <phoneticPr fontId="1"/>
  </si>
  <si>
    <t>https://m-alliance.j-milk.jp/</t>
  </si>
  <si>
    <t>https://www.jka-cycle.jp/shinsei</t>
  </si>
  <si>
    <t>https://www.t-hito.or.jp/zaidan/toyamashou/index39th.html</t>
  </si>
  <si>
    <t>https://sugi-zaidan.jp/smf/reward-new/</t>
  </si>
  <si>
    <t>第65回　藤原賞受賞候補者の推薦</t>
    <rPh sb="0" eb="1">
      <t>ダイ</t>
    </rPh>
    <rPh sb="3" eb="4">
      <t>カイ</t>
    </rPh>
    <rPh sb="5" eb="7">
      <t>フジワラ</t>
    </rPh>
    <rPh sb="7" eb="8">
      <t>ショウ</t>
    </rPh>
    <rPh sb="8" eb="10">
      <t>ジュショウ</t>
    </rPh>
    <rPh sb="10" eb="13">
      <t>コウホシャ</t>
    </rPh>
    <rPh sb="14" eb="16">
      <t>スイセン</t>
    </rPh>
    <phoneticPr fontId="1"/>
  </si>
  <si>
    <t>https://www.fujizai.or.jp/</t>
    <phoneticPr fontId="1"/>
  </si>
  <si>
    <t>【助成の対象】
共通テーマ
高速道路の安全性またはサービスレベルの向上に資する研究
特定テーマ
高速道路におけるDX・GXの推進に資する研究</t>
    <rPh sb="1" eb="3">
      <t>ジョセイ</t>
    </rPh>
    <rPh sb="4" eb="6">
      <t>タイショウ</t>
    </rPh>
    <rPh sb="8" eb="10">
      <t>キョウツウ</t>
    </rPh>
    <rPh sb="14" eb="18">
      <t>コウソクドウロ</t>
    </rPh>
    <rPh sb="19" eb="22">
      <t>アンゼンセイ</t>
    </rPh>
    <rPh sb="33" eb="35">
      <t>コウジョウ</t>
    </rPh>
    <rPh sb="36" eb="37">
      <t>シ</t>
    </rPh>
    <rPh sb="39" eb="41">
      <t>ケンキュウ</t>
    </rPh>
    <rPh sb="43" eb="45">
      <t>トクテイ</t>
    </rPh>
    <rPh sb="49" eb="53">
      <t>コウソクドウロ</t>
    </rPh>
    <rPh sb="63" eb="65">
      <t>スイシン</t>
    </rPh>
    <rPh sb="66" eb="67">
      <t>シ</t>
    </rPh>
    <rPh sb="69" eb="71">
      <t>ケンキュウ</t>
    </rPh>
    <phoneticPr fontId="1"/>
  </si>
  <si>
    <t>https://www.e-nexco.co.jp/pressroom/head_office/2023/1002/00013000.html</t>
  </si>
  <si>
    <t>23-154</t>
    <phoneticPr fontId="1"/>
  </si>
  <si>
    <t>公益財団法人　SBS鎌田財団</t>
    <rPh sb="0" eb="4">
      <t>コウエキザイダン</t>
    </rPh>
    <rPh sb="4" eb="6">
      <t>ホウジン</t>
    </rPh>
    <rPh sb="10" eb="12">
      <t>カマタ</t>
    </rPh>
    <rPh sb="12" eb="14">
      <t>ザイダン</t>
    </rPh>
    <phoneticPr fontId="1"/>
  </si>
  <si>
    <t>【助成対象】
テーマ一例
•効率的で持続可能な物流システムの構築に関連するもの
•持続可能な物流ネットワークの構築に関連するもの
•労働環境整備、安全輸送、新たな労働力の確保など構造改革に関連するもの
•その他、これからの持続可能な社会構築における「物流」全般</t>
    <rPh sb="1" eb="3">
      <t>ジョセイ</t>
    </rPh>
    <rPh sb="3" eb="5">
      <t>タイショウ</t>
    </rPh>
    <rPh sb="10" eb="12">
      <t>イチレイ</t>
    </rPh>
    <rPh sb="14" eb="17">
      <t>コウリツテキ</t>
    </rPh>
    <rPh sb="18" eb="22">
      <t>ジゾクカノウ</t>
    </rPh>
    <rPh sb="23" eb="25">
      <t>ブツリュウ</t>
    </rPh>
    <rPh sb="30" eb="32">
      <t>コウチク</t>
    </rPh>
    <rPh sb="33" eb="35">
      <t>カンレン</t>
    </rPh>
    <rPh sb="41" eb="45">
      <t>ジゾクカノウ</t>
    </rPh>
    <rPh sb="46" eb="48">
      <t>ブツリュウ</t>
    </rPh>
    <rPh sb="55" eb="57">
      <t>コウチク</t>
    </rPh>
    <rPh sb="58" eb="60">
      <t>カンレン</t>
    </rPh>
    <rPh sb="66" eb="68">
      <t>ロウドウ</t>
    </rPh>
    <rPh sb="68" eb="70">
      <t>カンキョウ</t>
    </rPh>
    <rPh sb="70" eb="72">
      <t>セイビ</t>
    </rPh>
    <rPh sb="73" eb="77">
      <t>アンゼンユソウ</t>
    </rPh>
    <rPh sb="78" eb="79">
      <t>アラ</t>
    </rPh>
    <rPh sb="81" eb="84">
      <t>ロウドウリョク</t>
    </rPh>
    <rPh sb="85" eb="87">
      <t>カクホ</t>
    </rPh>
    <rPh sb="89" eb="91">
      <t>コウゾウ</t>
    </rPh>
    <rPh sb="91" eb="93">
      <t>カイカク</t>
    </rPh>
    <rPh sb="94" eb="96">
      <t>カンレン</t>
    </rPh>
    <rPh sb="104" eb="105">
      <t>タ</t>
    </rPh>
    <rPh sb="111" eb="115">
      <t>ジゾクカノウ</t>
    </rPh>
    <rPh sb="116" eb="118">
      <t>シャカイ</t>
    </rPh>
    <rPh sb="118" eb="120">
      <t>コウチク</t>
    </rPh>
    <rPh sb="125" eb="127">
      <t>ブツリュウ</t>
    </rPh>
    <rPh sb="128" eb="130">
      <t>ゼンパン</t>
    </rPh>
    <phoneticPr fontId="1"/>
  </si>
  <si>
    <t>-</t>
    <phoneticPr fontId="1"/>
  </si>
  <si>
    <t>推薦</t>
    <rPh sb="0" eb="2">
      <t>スイセン</t>
    </rPh>
    <phoneticPr fontId="1"/>
  </si>
  <si>
    <t>2024年3月頃</t>
    <rPh sb="4" eb="5">
      <t>ネン</t>
    </rPh>
    <rPh sb="6" eb="7">
      <t>ガツ</t>
    </rPh>
    <rPh sb="7" eb="8">
      <t>コロ</t>
    </rPh>
    <phoneticPr fontId="1"/>
  </si>
  <si>
    <t>2023年度 物流研究助成</t>
    <rPh sb="4" eb="6">
      <t>ネンド</t>
    </rPh>
    <rPh sb="7" eb="9">
      <t>ブツリュウ</t>
    </rPh>
    <rPh sb="9" eb="11">
      <t>ケンキュウ</t>
    </rPh>
    <rPh sb="11" eb="13">
      <t>ジョセイ</t>
    </rPh>
    <phoneticPr fontId="1"/>
  </si>
  <si>
    <t>https://www.sbs-kamatazaidan.or.jp/skzd/furtherance/</t>
    <phoneticPr fontId="1"/>
  </si>
  <si>
    <t>23-155</t>
    <phoneticPr fontId="1"/>
  </si>
  <si>
    <t>国立研究開発法人　科学技術振興機構（ＪＳＴ）</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</si>
  <si>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第3回　羽ばたく女性研究者賞（マリア・スクウォドフスカ=キュリー賞）</t>
    <rPh sb="0" eb="1">
      <t>ダイ</t>
    </rPh>
    <rPh sb="2" eb="3">
      <t>カイ</t>
    </rPh>
    <rPh sb="4" eb="5">
      <t>ハ</t>
    </rPh>
    <rPh sb="8" eb="10">
      <t>ジョセイ</t>
    </rPh>
    <rPh sb="10" eb="13">
      <t>ケンキュウシャ</t>
    </rPh>
    <rPh sb="13" eb="14">
      <t>ショウ</t>
    </rPh>
    <rPh sb="32" eb="33">
      <t>ショウ</t>
    </rPh>
    <phoneticPr fontId="1"/>
  </si>
  <si>
    <t>2024年4月1日時点で博士学位取得後5年程度までの女性研究者</t>
    <rPh sb="4" eb="5">
      <t>ネン</t>
    </rPh>
    <rPh sb="6" eb="7">
      <t>ガツ</t>
    </rPh>
    <rPh sb="8" eb="9">
      <t>ヒ</t>
    </rPh>
    <rPh sb="9" eb="11">
      <t>ジテン</t>
    </rPh>
    <rPh sb="12" eb="14">
      <t>ハクシ</t>
    </rPh>
    <rPh sb="14" eb="16">
      <t>ガクイ</t>
    </rPh>
    <rPh sb="16" eb="19">
      <t>シュトクゴ</t>
    </rPh>
    <rPh sb="20" eb="21">
      <t>ネン</t>
    </rPh>
    <rPh sb="21" eb="23">
      <t>テイド</t>
    </rPh>
    <rPh sb="26" eb="28">
      <t>ジョセイ</t>
    </rPh>
    <rPh sb="28" eb="31">
      <t>ケンキュウシャ</t>
    </rPh>
    <phoneticPr fontId="1"/>
  </si>
  <si>
    <t>科学技術に関連する幅広い研究分野</t>
    <rPh sb="0" eb="2">
      <t>カガク</t>
    </rPh>
    <rPh sb="2" eb="4">
      <t>ギジュツ</t>
    </rPh>
    <rPh sb="5" eb="7">
      <t>カンレン</t>
    </rPh>
    <rPh sb="9" eb="11">
      <t>ハバヒロ</t>
    </rPh>
    <rPh sb="12" eb="16">
      <t>ケンキュウブンヤ</t>
    </rPh>
    <phoneticPr fontId="1"/>
  </si>
  <si>
    <t>2024年5月頃</t>
    <rPh sb="4" eb="5">
      <t>ネン</t>
    </rPh>
    <rPh sb="6" eb="7">
      <t>ガツ</t>
    </rPh>
    <rPh sb="7" eb="8">
      <t>コロ</t>
    </rPh>
    <phoneticPr fontId="1"/>
  </si>
  <si>
    <t>https://www.jst.go.jp/diversity/researcher/mscaward/index.html</t>
    <phoneticPr fontId="1"/>
  </si>
  <si>
    <t>23-156</t>
    <phoneticPr fontId="1"/>
  </si>
  <si>
    <t>令和5年度　挑戦的研究助成「セコムチャレンジ2023」</t>
    <rPh sb="0" eb="2">
      <t>レイワ</t>
    </rPh>
    <rPh sb="3" eb="5">
      <t>ネンド</t>
    </rPh>
    <rPh sb="6" eb="9">
      <t>チョウセンテキ</t>
    </rPh>
    <rPh sb="9" eb="11">
      <t>ケンキュウ</t>
    </rPh>
    <rPh sb="11" eb="13">
      <t>ジョセイ</t>
    </rPh>
    <phoneticPr fontId="1"/>
  </si>
  <si>
    <t>テーマ1.個人情報の保護と積極的利用を両立する生命医科学あるいは医療・健康管理データの研究
テーマ2.階層性を超えた生命基本原理：総合的アプローチ
テーマ3.最先端科学のELSI（論理的・法的・社会的側面）</t>
    <rPh sb="5" eb="7">
      <t>コジン</t>
    </rPh>
    <rPh sb="7" eb="9">
      <t>ジョウホウ</t>
    </rPh>
    <rPh sb="10" eb="12">
      <t>ホゴ</t>
    </rPh>
    <rPh sb="13" eb="16">
      <t>セッキョクテキ</t>
    </rPh>
    <rPh sb="16" eb="18">
      <t>リヨウ</t>
    </rPh>
    <rPh sb="19" eb="21">
      <t>リョウリツ</t>
    </rPh>
    <rPh sb="23" eb="25">
      <t>セイメイ</t>
    </rPh>
    <rPh sb="25" eb="28">
      <t>イカガク</t>
    </rPh>
    <rPh sb="32" eb="34">
      <t>イリョウ</t>
    </rPh>
    <rPh sb="35" eb="37">
      <t>ケンコウ</t>
    </rPh>
    <rPh sb="37" eb="39">
      <t>カンリ</t>
    </rPh>
    <rPh sb="43" eb="45">
      <t>ケンキュウ</t>
    </rPh>
    <rPh sb="52" eb="55">
      <t>カイソウセイ</t>
    </rPh>
    <rPh sb="56" eb="57">
      <t>コ</t>
    </rPh>
    <rPh sb="59" eb="61">
      <t>セイメイ</t>
    </rPh>
    <rPh sb="61" eb="63">
      <t>キホン</t>
    </rPh>
    <rPh sb="63" eb="65">
      <t>ゲンリ</t>
    </rPh>
    <rPh sb="66" eb="69">
      <t>ソウゴウテキ</t>
    </rPh>
    <rPh sb="81" eb="84">
      <t>サイセンタン</t>
    </rPh>
    <rPh sb="84" eb="86">
      <t>カガク</t>
    </rPh>
    <rPh sb="92" eb="95">
      <t>ロンリテキ</t>
    </rPh>
    <rPh sb="96" eb="98">
      <t>ホウテキ</t>
    </rPh>
    <rPh sb="99" eb="102">
      <t>シャカイテキ</t>
    </rPh>
    <rPh sb="102" eb="104">
      <t>ソクメン</t>
    </rPh>
    <phoneticPr fontId="1"/>
  </si>
  <si>
    <t>39歳以下（令和6年4月1日時点）</t>
    <rPh sb="2" eb="3">
      <t>サイ</t>
    </rPh>
    <rPh sb="3" eb="5">
      <t>イカ</t>
    </rPh>
    <rPh sb="6" eb="8">
      <t>レイワ</t>
    </rPh>
    <rPh sb="9" eb="10">
      <t>ネン</t>
    </rPh>
    <rPh sb="11" eb="12">
      <t>ガツ</t>
    </rPh>
    <rPh sb="13" eb="14">
      <t>ヒ</t>
    </rPh>
    <rPh sb="14" eb="16">
      <t>ジテン</t>
    </rPh>
    <phoneticPr fontId="1"/>
  </si>
  <si>
    <t>推薦</t>
    <rPh sb="0" eb="2">
      <t>スイセン</t>
    </rPh>
    <phoneticPr fontId="1"/>
  </si>
  <si>
    <t>2024年2月中旬</t>
    <rPh sb="4" eb="5">
      <t>ネン</t>
    </rPh>
    <rPh sb="6" eb="7">
      <t>ガツ</t>
    </rPh>
    <rPh sb="7" eb="9">
      <t>チュウジュン</t>
    </rPh>
    <phoneticPr fontId="1"/>
  </si>
  <si>
    <t>https://www.secomzaidan.jp/challenge.html</t>
    <phoneticPr fontId="1"/>
  </si>
  <si>
    <t>締切：11/7（火）15：00まで
（必着、期日厳守）</t>
    <rPh sb="0" eb="2">
      <t>シメキリ</t>
    </rPh>
    <rPh sb="8" eb="9">
      <t>カ</t>
    </rPh>
    <rPh sb="19" eb="21">
      <t>ヒッチャク</t>
    </rPh>
    <rPh sb="22" eb="24">
      <t>キジツ</t>
    </rPh>
    <rPh sb="24" eb="26">
      <t>ゲンシュ</t>
    </rPh>
    <phoneticPr fontId="1"/>
  </si>
  <si>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1"/>
  </si>
  <si>
    <t>2024年度 国立情報学研究所 公募型共同研究</t>
    <rPh sb="4" eb="6">
      <t>ネンド</t>
    </rPh>
    <rPh sb="7" eb="12">
      <t>コクリツジョウホウガク</t>
    </rPh>
    <rPh sb="12" eb="15">
      <t>ケンキュウショ</t>
    </rPh>
    <rPh sb="16" eb="19">
      <t>コウボガタ</t>
    </rPh>
    <rPh sb="19" eb="21">
      <t>キョウドウ</t>
    </rPh>
    <rPh sb="21" eb="23">
      <t>ケンキュウ</t>
    </rPh>
    <phoneticPr fontId="1"/>
  </si>
  <si>
    <t>https://www.nii.ac.jp/research/collaboration/koubo/</t>
    <phoneticPr fontId="1"/>
  </si>
  <si>
    <t>-</t>
    <phoneticPr fontId="1"/>
  </si>
  <si>
    <t>3）自由提案公募型【自由】
研究課題を自由に設定し、実施</t>
    <rPh sb="14" eb="18">
      <t>ケンキュウカダイ</t>
    </rPh>
    <rPh sb="19" eb="21">
      <t>ジユウ</t>
    </rPh>
    <rPh sb="22" eb="24">
      <t>セッテイ</t>
    </rPh>
    <rPh sb="26" eb="28">
      <t>ジッシ</t>
    </rPh>
    <phoneticPr fontId="1"/>
  </si>
  <si>
    <t>申請書は、「共同利用・共同研究高度化支援システムJROIS」を用いて提出</t>
    <rPh sb="0" eb="3">
      <t>シンセイショ</t>
    </rPh>
    <rPh sb="6" eb="8">
      <t>キョウドウ</t>
    </rPh>
    <rPh sb="8" eb="10">
      <t>リヨウ</t>
    </rPh>
    <rPh sb="11" eb="13">
      <t>キョウドウ</t>
    </rPh>
    <rPh sb="13" eb="15">
      <t>ケンキュウ</t>
    </rPh>
    <rPh sb="15" eb="18">
      <t>コウドカ</t>
    </rPh>
    <rPh sb="18" eb="20">
      <t>シエン</t>
    </rPh>
    <rPh sb="31" eb="32">
      <t>モチ</t>
    </rPh>
    <rPh sb="34" eb="36">
      <t>テイシュツ</t>
    </rPh>
    <phoneticPr fontId="1"/>
  </si>
  <si>
    <t>23-157</t>
    <phoneticPr fontId="1"/>
  </si>
  <si>
    <t>2）研究企画会合公募型【会合】
少なくとも一つを満たす新規の研究課題を設定し会合を実施
●異分野と情報学との連携
●情報学同士の連携強化
●情報学の難問に挑戦する新たなグランドチャレンジ</t>
    <phoneticPr fontId="1"/>
  </si>
  <si>
    <t>承諾</t>
    <rPh sb="0" eb="2">
      <t>ショウダク</t>
    </rPh>
    <phoneticPr fontId="1"/>
  </si>
  <si>
    <t>23-158</t>
    <phoneticPr fontId="1"/>
  </si>
  <si>
    <t>公益財団法人 大山健康財団</t>
    <rPh sb="0" eb="4">
      <t>コウエキザイダン</t>
    </rPh>
    <rPh sb="4" eb="6">
      <t>ホウジン</t>
    </rPh>
    <rPh sb="7" eb="9">
      <t>オオヤマ</t>
    </rPh>
    <rPh sb="9" eb="11">
      <t>ケンコウ</t>
    </rPh>
    <rPh sb="11" eb="13">
      <t>ザイダン</t>
    </rPh>
    <phoneticPr fontId="1"/>
  </si>
  <si>
    <t>2023年度 第50回 大山健康財団学術研究助成</t>
    <rPh sb="4" eb="6">
      <t>ネンド</t>
    </rPh>
    <rPh sb="7" eb="8">
      <t>ダイ</t>
    </rPh>
    <rPh sb="10" eb="11">
      <t>カイ</t>
    </rPh>
    <rPh sb="12" eb="14">
      <t>オオヤマ</t>
    </rPh>
    <rPh sb="14" eb="16">
      <t>ケンコウ</t>
    </rPh>
    <rPh sb="16" eb="18">
      <t>ザイダン</t>
    </rPh>
    <rPh sb="18" eb="20">
      <t>ガクジュツ</t>
    </rPh>
    <rPh sb="20" eb="22">
      <t>ケンキュウ</t>
    </rPh>
    <rPh sb="22" eb="24">
      <t>ジョセイ</t>
    </rPh>
    <phoneticPr fontId="1"/>
  </si>
  <si>
    <t>-</t>
    <phoneticPr fontId="1"/>
  </si>
  <si>
    <t>2024年2月中旬</t>
    <rPh sb="4" eb="5">
      <t>ネン</t>
    </rPh>
    <rPh sb="6" eb="7">
      <t>ガツ</t>
    </rPh>
    <rPh sb="7" eb="9">
      <t>チュウジュン</t>
    </rPh>
    <phoneticPr fontId="1"/>
  </si>
  <si>
    <t>http://ohfin.com/activities/apply/guideline</t>
    <phoneticPr fontId="1"/>
  </si>
  <si>
    <t>感染症の基礎的あるいは臨床的研究を行っている者及び感染症に関する疫学的研究
【研究対象】
1）一般細菌感染症
2）真菌感染症
3）ハンセン病
4）リケッチア症
5）寄生虫病</t>
    <rPh sb="0" eb="3">
      <t>カンセンショウ</t>
    </rPh>
    <rPh sb="4" eb="7">
      <t>キソテキ</t>
    </rPh>
    <rPh sb="11" eb="14">
      <t>リンショウテキ</t>
    </rPh>
    <rPh sb="14" eb="16">
      <t>ケンキュウ</t>
    </rPh>
    <rPh sb="17" eb="18">
      <t>オコナ</t>
    </rPh>
    <rPh sb="22" eb="23">
      <t>モノ</t>
    </rPh>
    <rPh sb="23" eb="24">
      <t>オヨ</t>
    </rPh>
    <rPh sb="25" eb="28">
      <t>カンセンショウ</t>
    </rPh>
    <rPh sb="29" eb="30">
      <t>カン</t>
    </rPh>
    <rPh sb="32" eb="34">
      <t>エキガク</t>
    </rPh>
    <rPh sb="34" eb="35">
      <t>テキ</t>
    </rPh>
    <rPh sb="35" eb="37">
      <t>ケンキュウ</t>
    </rPh>
    <rPh sb="39" eb="41">
      <t>ケンキュウ</t>
    </rPh>
    <rPh sb="41" eb="43">
      <t>タイショウ</t>
    </rPh>
    <rPh sb="47" eb="49">
      <t>イッパン</t>
    </rPh>
    <rPh sb="49" eb="51">
      <t>サイキン</t>
    </rPh>
    <rPh sb="51" eb="54">
      <t>カンセンショウ</t>
    </rPh>
    <rPh sb="57" eb="58">
      <t>マ</t>
    </rPh>
    <rPh sb="58" eb="59">
      <t>キン</t>
    </rPh>
    <rPh sb="59" eb="62">
      <t>カンセンショウ</t>
    </rPh>
    <rPh sb="69" eb="70">
      <t>ビョウ</t>
    </rPh>
    <rPh sb="78" eb="79">
      <t>ショウ</t>
    </rPh>
    <rPh sb="82" eb="85">
      <t>キセイチュウ</t>
    </rPh>
    <rPh sb="85" eb="86">
      <t>ビョウ</t>
    </rPh>
    <phoneticPr fontId="1"/>
  </si>
  <si>
    <t>23-159</t>
    <phoneticPr fontId="1"/>
  </si>
  <si>
    <t>公益財団法人 永守財団</t>
    <rPh sb="0" eb="4">
      <t>コウエキザイダン</t>
    </rPh>
    <rPh sb="4" eb="6">
      <t>ホウジン</t>
    </rPh>
    <rPh sb="7" eb="9">
      <t>ナガモリ</t>
    </rPh>
    <rPh sb="9" eb="11">
      <t>ザイダン</t>
    </rPh>
    <phoneticPr fontId="1"/>
  </si>
  <si>
    <t>第10回　永守賞</t>
    <rPh sb="0" eb="1">
      <t>ダイ</t>
    </rPh>
    <rPh sb="3" eb="4">
      <t>カイ</t>
    </rPh>
    <rPh sb="5" eb="8">
      <t>ナガモリショウ</t>
    </rPh>
    <phoneticPr fontId="1"/>
  </si>
  <si>
    <t xml:space="preserve">【対象分野】
モータ、アクチュエアータ、発電機及びそれらの制御方法、その応用技術等に関連する技術分野
</t>
    <rPh sb="1" eb="3">
      <t>タイショウ</t>
    </rPh>
    <rPh sb="3" eb="5">
      <t>ブンヤ</t>
    </rPh>
    <phoneticPr fontId="1"/>
  </si>
  <si>
    <t>最大500万
テーマ3のみ300万</t>
    <rPh sb="0" eb="2">
      <t>サイダイ</t>
    </rPh>
    <rPh sb="5" eb="6">
      <t>マン</t>
    </rPh>
    <rPh sb="16" eb="17">
      <t>マン</t>
    </rPh>
    <phoneticPr fontId="1"/>
  </si>
  <si>
    <t>150万</t>
    <rPh sb="3" eb="4">
      <t>マン</t>
    </rPh>
    <phoneticPr fontId="1"/>
  </si>
  <si>
    <t>80万</t>
    <phoneticPr fontId="1"/>
  </si>
  <si>
    <t>100万</t>
    <phoneticPr fontId="1"/>
  </si>
  <si>
    <t>大賞：500万
永守賞：200万</t>
    <rPh sb="0" eb="2">
      <t>タイショウ</t>
    </rPh>
    <rPh sb="6" eb="7">
      <t>マン</t>
    </rPh>
    <rPh sb="8" eb="11">
      <t>ナガモリショウ</t>
    </rPh>
    <rPh sb="15" eb="16">
      <t>マン</t>
    </rPh>
    <phoneticPr fontId="1"/>
  </si>
  <si>
    <t>23-160</t>
    <phoneticPr fontId="1"/>
  </si>
  <si>
    <t>2024年5月下旬</t>
    <rPh sb="6" eb="7">
      <t>ガツ</t>
    </rPh>
    <rPh sb="7" eb="9">
      <t>ゲジュン</t>
    </rPh>
    <phoneticPr fontId="1"/>
  </si>
  <si>
    <t>公益財団法人 マザック財団</t>
    <rPh sb="0" eb="6">
      <t>コウエキザイダンホウジン</t>
    </rPh>
    <rPh sb="11" eb="13">
      <t>ザイダン</t>
    </rPh>
    <phoneticPr fontId="1"/>
  </si>
  <si>
    <t>2023年度　研究開発助成、国際会議助成</t>
    <rPh sb="4" eb="6">
      <t>ネンド</t>
    </rPh>
    <rPh sb="7" eb="9">
      <t>ケンキュウ</t>
    </rPh>
    <rPh sb="9" eb="11">
      <t>カイハツ</t>
    </rPh>
    <rPh sb="11" eb="13">
      <t>ジョセイ</t>
    </rPh>
    <rPh sb="14" eb="16">
      <t>コクサイ</t>
    </rPh>
    <rPh sb="16" eb="18">
      <t>カイギ</t>
    </rPh>
    <rPh sb="18" eb="20">
      <t>ジョセイ</t>
    </rPh>
    <phoneticPr fontId="1"/>
  </si>
  <si>
    <t>【対象分野】
•工作機械を高精度化、あるいは高速化するための機械要素技術や制御技術
•工作機械による加工技術、加工性能を向上させるための被削材や工具などの材料技術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•生産システムを構築、運用するための運用技術や通信技術などに関する研究開発、利用技術研究、技術動向の調査研究など</t>
    <rPh sb="1" eb="3">
      <t>タイショウ</t>
    </rPh>
    <rPh sb="3" eb="5">
      <t>ブンヤ</t>
    </rPh>
    <rPh sb="8" eb="12">
      <t>コウサクキカイ</t>
    </rPh>
    <rPh sb="13" eb="17">
      <t>コウセイドカ</t>
    </rPh>
    <rPh sb="22" eb="25">
      <t>コウソクカ</t>
    </rPh>
    <rPh sb="30" eb="32">
      <t>キカイ</t>
    </rPh>
    <rPh sb="32" eb="34">
      <t>ヨウソ</t>
    </rPh>
    <rPh sb="34" eb="36">
      <t>ギジュツ</t>
    </rPh>
    <rPh sb="37" eb="39">
      <t>セイギョ</t>
    </rPh>
    <rPh sb="39" eb="41">
      <t>ギジュツ</t>
    </rPh>
    <rPh sb="43" eb="45">
      <t>コウサク</t>
    </rPh>
    <rPh sb="45" eb="47">
      <t>キカイ</t>
    </rPh>
    <rPh sb="50" eb="54">
      <t>カコウギジュツ</t>
    </rPh>
    <rPh sb="55" eb="57">
      <t>カコウ</t>
    </rPh>
    <rPh sb="57" eb="59">
      <t>セイノウ</t>
    </rPh>
    <rPh sb="60" eb="62">
      <t>コウジョウ</t>
    </rPh>
    <rPh sb="68" eb="69">
      <t>ヒ</t>
    </rPh>
    <rPh sb="69" eb="71">
      <t>サクザイ</t>
    </rPh>
    <rPh sb="72" eb="74">
      <t>コウグ</t>
    </rPh>
    <rPh sb="77" eb="79">
      <t>ザイリョウ</t>
    </rPh>
    <rPh sb="79" eb="81">
      <t>ギジュツ</t>
    </rPh>
    <rPh sb="88" eb="90">
      <t>ハンソウ</t>
    </rPh>
    <rPh sb="90" eb="92">
      <t>ソウチ</t>
    </rPh>
    <rPh sb="95" eb="97">
      <t>セイサン</t>
    </rPh>
    <rPh sb="102" eb="104">
      <t>コウチク</t>
    </rPh>
    <rPh sb="109" eb="110">
      <t>モト</t>
    </rPh>
    <rPh sb="114" eb="116">
      <t>ソウチ</t>
    </rPh>
    <rPh sb="117" eb="120">
      <t>コウソクカ</t>
    </rPh>
    <rPh sb="121" eb="124">
      <t>コウリツカ</t>
    </rPh>
    <rPh sb="125" eb="128">
      <t>ジュウナンセイ</t>
    </rPh>
    <rPh sb="129" eb="131">
      <t>コウジョウ</t>
    </rPh>
    <rPh sb="132" eb="134">
      <t>キヨ</t>
    </rPh>
    <rPh sb="137" eb="139">
      <t>キカイ</t>
    </rPh>
    <rPh sb="139" eb="141">
      <t>ヨウソ</t>
    </rPh>
    <rPh sb="141" eb="143">
      <t>ギジュツ</t>
    </rPh>
    <rPh sb="144" eb="146">
      <t>セイギョ</t>
    </rPh>
    <rPh sb="146" eb="148">
      <t>ギジュツ</t>
    </rPh>
    <rPh sb="150" eb="152">
      <t>セイサン</t>
    </rPh>
    <rPh sb="157" eb="159">
      <t>コウチク</t>
    </rPh>
    <rPh sb="160" eb="162">
      <t>ウンヨウ</t>
    </rPh>
    <rPh sb="167" eb="169">
      <t>ウンヨウ</t>
    </rPh>
    <rPh sb="169" eb="171">
      <t>ギジュツ</t>
    </rPh>
    <rPh sb="172" eb="174">
      <t>ツウシン</t>
    </rPh>
    <rPh sb="174" eb="176">
      <t>ギジュツ</t>
    </rPh>
    <rPh sb="179" eb="180">
      <t>カン</t>
    </rPh>
    <rPh sb="182" eb="186">
      <t>ケンキュウカイハツ</t>
    </rPh>
    <rPh sb="187" eb="189">
      <t>リヨウ</t>
    </rPh>
    <rPh sb="189" eb="191">
      <t>ギジュツ</t>
    </rPh>
    <rPh sb="191" eb="193">
      <t>ケンキュウ</t>
    </rPh>
    <rPh sb="194" eb="196">
      <t>ギジュツ</t>
    </rPh>
    <rPh sb="196" eb="198">
      <t>ドウコウ</t>
    </rPh>
    <rPh sb="199" eb="201">
      <t>チョウサ</t>
    </rPh>
    <rPh sb="201" eb="203">
      <t>ケンキュウ</t>
    </rPh>
    <phoneticPr fontId="1"/>
  </si>
  <si>
    <t>開発：50万～200万
国際会議：30万～50万</t>
    <rPh sb="0" eb="2">
      <t>カイハツ</t>
    </rPh>
    <rPh sb="5" eb="6">
      <t>マン</t>
    </rPh>
    <rPh sb="10" eb="11">
      <t>マン</t>
    </rPh>
    <rPh sb="12" eb="14">
      <t>コクサイ</t>
    </rPh>
    <rPh sb="14" eb="16">
      <t>カイギ</t>
    </rPh>
    <rPh sb="19" eb="20">
      <t>マン</t>
    </rPh>
    <rPh sb="23" eb="24">
      <t>マン</t>
    </rPh>
    <phoneticPr fontId="1"/>
  </si>
  <si>
    <t>-</t>
    <phoneticPr fontId="1"/>
  </si>
  <si>
    <t>推薦</t>
    <rPh sb="0" eb="2">
      <t>スイセン</t>
    </rPh>
    <phoneticPr fontId="1"/>
  </si>
  <si>
    <t>2024年3月頃</t>
    <rPh sb="4" eb="5">
      <t>ネン</t>
    </rPh>
    <rPh sb="6" eb="7">
      <t>ガツ</t>
    </rPh>
    <rPh sb="7" eb="8">
      <t>コロ</t>
    </rPh>
    <phoneticPr fontId="1"/>
  </si>
  <si>
    <t>公益財団法人 ソルト・サイエンス研究財団</t>
    <rPh sb="0" eb="4">
      <t>コウエキザイダン</t>
    </rPh>
    <rPh sb="4" eb="6">
      <t>ホウジン</t>
    </rPh>
    <rPh sb="16" eb="20">
      <t>ケンキュウザイダン</t>
    </rPh>
    <phoneticPr fontId="1"/>
  </si>
  <si>
    <t>【募集分野】
一般：理工学、医学、食品科学の3分野
プロジェクト：食品科学分野</t>
    <rPh sb="1" eb="3">
      <t>ボシュウ</t>
    </rPh>
    <rPh sb="3" eb="5">
      <t>ブンヤ</t>
    </rPh>
    <rPh sb="7" eb="9">
      <t>イッパン</t>
    </rPh>
    <rPh sb="10" eb="13">
      <t>リコウガク</t>
    </rPh>
    <rPh sb="14" eb="16">
      <t>イガク</t>
    </rPh>
    <rPh sb="17" eb="19">
      <t>ショクヒン</t>
    </rPh>
    <rPh sb="19" eb="21">
      <t>カガク</t>
    </rPh>
    <rPh sb="23" eb="25">
      <t>ブンヤ</t>
    </rPh>
    <rPh sb="33" eb="35">
      <t>ショクヒン</t>
    </rPh>
    <rPh sb="35" eb="37">
      <t>カガク</t>
    </rPh>
    <rPh sb="37" eb="39">
      <t>ブンヤ</t>
    </rPh>
    <phoneticPr fontId="1"/>
  </si>
  <si>
    <t>一般：120万
プロジェクト：100万～200万</t>
    <rPh sb="0" eb="2">
      <t>イッパン</t>
    </rPh>
    <rPh sb="6" eb="7">
      <t>マン</t>
    </rPh>
    <rPh sb="18" eb="19">
      <t>マン</t>
    </rPh>
    <rPh sb="23" eb="24">
      <t>マン</t>
    </rPh>
    <phoneticPr fontId="1"/>
  </si>
  <si>
    <t>2024年3月下旬</t>
    <rPh sb="4" eb="5">
      <t>ネン</t>
    </rPh>
    <rPh sb="6" eb="7">
      <t>ガツ</t>
    </rPh>
    <rPh sb="7" eb="9">
      <t>ゲジュン</t>
    </rPh>
    <phoneticPr fontId="1"/>
  </si>
  <si>
    <t>23-161</t>
    <phoneticPr fontId="1"/>
  </si>
  <si>
    <t>公益財団法人 市村清新技術財団</t>
    <rPh sb="0" eb="6">
      <t>コウエキザイダンホウジン</t>
    </rPh>
    <rPh sb="7" eb="9">
      <t>イチムラ</t>
    </rPh>
    <rPh sb="9" eb="10">
      <t>キヨシ</t>
    </rPh>
    <rPh sb="10" eb="13">
      <t>シンギジュツ</t>
    </rPh>
    <rPh sb="13" eb="15">
      <t>ザイダン</t>
    </rPh>
    <phoneticPr fontId="1"/>
  </si>
  <si>
    <t>第33回　植物研究助成</t>
    <rPh sb="0" eb="1">
      <t>ダイ</t>
    </rPh>
    <rPh sb="3" eb="4">
      <t>カイ</t>
    </rPh>
    <rPh sb="5" eb="7">
      <t>ショクブツ</t>
    </rPh>
    <rPh sb="7" eb="9">
      <t>ケンキュウ</t>
    </rPh>
    <rPh sb="9" eb="11">
      <t>ジョセイ</t>
    </rPh>
    <phoneticPr fontId="1"/>
  </si>
  <si>
    <t>23-162</t>
    <phoneticPr fontId="1"/>
  </si>
  <si>
    <t>公益財団法人 福岡直彦記念財団</t>
    <rPh sb="0" eb="4">
      <t>コウエキザイダン</t>
    </rPh>
    <rPh sb="4" eb="6">
      <t>ホウジン</t>
    </rPh>
    <rPh sb="7" eb="9">
      <t>フクオカ</t>
    </rPh>
    <rPh sb="9" eb="11">
      <t>ナオヒコ</t>
    </rPh>
    <rPh sb="11" eb="13">
      <t>キネン</t>
    </rPh>
    <rPh sb="13" eb="15">
      <t>ザイダン</t>
    </rPh>
    <phoneticPr fontId="1"/>
  </si>
  <si>
    <t>2023年度　助成金</t>
    <rPh sb="4" eb="6">
      <t>ネンド</t>
    </rPh>
    <rPh sb="7" eb="10">
      <t>ジョセイキン</t>
    </rPh>
    <phoneticPr fontId="1"/>
  </si>
  <si>
    <t>【対象分野】
(1)先進的な分子機能を実現する有機化学
(2)社会の持続的発展を支える有機化学
(3)新しいブレークスルーを予感させる有機化学</t>
    <rPh sb="1" eb="3">
      <t>タイショウ</t>
    </rPh>
    <rPh sb="3" eb="5">
      <t>ブンヤ</t>
    </rPh>
    <rPh sb="10" eb="13">
      <t>センシンテキ</t>
    </rPh>
    <rPh sb="14" eb="18">
      <t>ブンシキノウ</t>
    </rPh>
    <rPh sb="19" eb="21">
      <t>ジツゲン</t>
    </rPh>
    <rPh sb="23" eb="27">
      <t>ユウキカガク</t>
    </rPh>
    <rPh sb="31" eb="33">
      <t>シャカイ</t>
    </rPh>
    <rPh sb="34" eb="39">
      <t>ジゾクテキハッテン</t>
    </rPh>
    <rPh sb="40" eb="41">
      <t>ササ</t>
    </rPh>
    <rPh sb="43" eb="47">
      <t>ユウキカガク</t>
    </rPh>
    <rPh sb="51" eb="52">
      <t>アタラ</t>
    </rPh>
    <rPh sb="62" eb="64">
      <t>ヨカン</t>
    </rPh>
    <rPh sb="67" eb="71">
      <t>ユウキカガク</t>
    </rPh>
    <phoneticPr fontId="1"/>
  </si>
  <si>
    <t>200万</t>
    <rPh sb="3" eb="4">
      <t>マン</t>
    </rPh>
    <phoneticPr fontId="1"/>
  </si>
  <si>
    <t>未定</t>
    <rPh sb="0" eb="2">
      <t>ミテイ</t>
    </rPh>
    <phoneticPr fontId="1"/>
  </si>
  <si>
    <t>提出は簡易書留（レターパック可）または宅配便にて送付</t>
    <rPh sb="0" eb="2">
      <t>テイシュツ</t>
    </rPh>
    <rPh sb="3" eb="5">
      <t>カンイ</t>
    </rPh>
    <rPh sb="5" eb="7">
      <t>カキトメ</t>
    </rPh>
    <rPh sb="14" eb="15">
      <t>カ</t>
    </rPh>
    <rPh sb="19" eb="22">
      <t>タクハイビン</t>
    </rPh>
    <rPh sb="24" eb="26">
      <t>ソウフ</t>
    </rPh>
    <phoneticPr fontId="1"/>
  </si>
  <si>
    <t>23-163</t>
    <phoneticPr fontId="1"/>
  </si>
  <si>
    <t>https://www.nidec.com/jp/nagamori-f/awards/applicatioguidelines.html</t>
    <phoneticPr fontId="1"/>
  </si>
  <si>
    <t>http://www.mazak-f.or.jp/05.html</t>
    <phoneticPr fontId="1"/>
  </si>
  <si>
    <t>https://www.sgkz.or.jp/project/plant/download/outline.html</t>
  </si>
  <si>
    <t>2024年3月上旬</t>
    <rPh sb="4" eb="5">
      <t>ネン</t>
    </rPh>
    <rPh sb="6" eb="7">
      <t>ガツ</t>
    </rPh>
    <rPh sb="7" eb="9">
      <t>ジョウジュン</t>
    </rPh>
    <phoneticPr fontId="1"/>
  </si>
  <si>
    <t>https://www.naohikofukuoka-mf.or.jp/grant/essential-point/2023-essential-point/</t>
    <phoneticPr fontId="1"/>
  </si>
  <si>
    <t>https://www.saltscience.or.jp/research/</t>
  </si>
  <si>
    <t xml:space="preserve">
【助成対象】
①植物研究園（静岡県熱海市）を活用し、工学的、先端的手法を用いた植物の生態研究
②植物の生態研究に必要となる計測技術の開発と研究
③植物機能の利用によるみどりの回復、植物多様性の保全・再生、省資源に関する研究
②③は研究対象地域の限定なし
</t>
    <rPh sb="2" eb="4">
      <t>ジョセイ</t>
    </rPh>
    <rPh sb="4" eb="6">
      <t>タイショウ</t>
    </rPh>
    <rPh sb="9" eb="11">
      <t>ショクブツ</t>
    </rPh>
    <rPh sb="11" eb="13">
      <t>ケンキュウ</t>
    </rPh>
    <rPh sb="13" eb="14">
      <t>エン</t>
    </rPh>
    <rPh sb="15" eb="17">
      <t>シズオカ</t>
    </rPh>
    <rPh sb="17" eb="18">
      <t>ケン</t>
    </rPh>
    <rPh sb="18" eb="20">
      <t>アタミ</t>
    </rPh>
    <rPh sb="20" eb="21">
      <t>シ</t>
    </rPh>
    <rPh sb="23" eb="25">
      <t>カツヨウ</t>
    </rPh>
    <rPh sb="27" eb="30">
      <t>コウガクテキ</t>
    </rPh>
    <rPh sb="31" eb="34">
      <t>センタンテキ</t>
    </rPh>
    <rPh sb="34" eb="36">
      <t>シュホウ</t>
    </rPh>
    <rPh sb="37" eb="38">
      <t>モチ</t>
    </rPh>
    <rPh sb="40" eb="42">
      <t>ショクブツ</t>
    </rPh>
    <rPh sb="43" eb="45">
      <t>セイタイ</t>
    </rPh>
    <rPh sb="45" eb="47">
      <t>ケンキュウ</t>
    </rPh>
    <rPh sb="50" eb="52">
      <t>ショクブツ</t>
    </rPh>
    <rPh sb="53" eb="55">
      <t>セイタイ</t>
    </rPh>
    <rPh sb="55" eb="57">
      <t>ケンキュウ</t>
    </rPh>
    <rPh sb="58" eb="60">
      <t>ヒツヨウ</t>
    </rPh>
    <rPh sb="63" eb="67">
      <t>ケイソクギジュツ</t>
    </rPh>
    <rPh sb="68" eb="70">
      <t>カイハツ</t>
    </rPh>
    <rPh sb="71" eb="73">
      <t>ケンキュウ</t>
    </rPh>
    <rPh sb="76" eb="78">
      <t>ショクブツ</t>
    </rPh>
    <rPh sb="78" eb="80">
      <t>キノウ</t>
    </rPh>
    <rPh sb="81" eb="83">
      <t>リヨウ</t>
    </rPh>
    <rPh sb="90" eb="92">
      <t>カイフク</t>
    </rPh>
    <rPh sb="93" eb="98">
      <t>ショクブツタヨウセイ</t>
    </rPh>
    <rPh sb="99" eb="101">
      <t>ホゼン</t>
    </rPh>
    <rPh sb="102" eb="104">
      <t>サイセイ</t>
    </rPh>
    <rPh sb="105" eb="108">
      <t>ショウシゲン</t>
    </rPh>
    <rPh sb="109" eb="110">
      <t>カン</t>
    </rPh>
    <rPh sb="112" eb="114">
      <t>ケンキュウ</t>
    </rPh>
    <rPh sb="119" eb="121">
      <t>ケンキュウ</t>
    </rPh>
    <rPh sb="121" eb="123">
      <t>タイショウ</t>
    </rPh>
    <rPh sb="123" eb="125">
      <t>チイキ</t>
    </rPh>
    <rPh sb="126" eb="128">
      <t>ゲンテイ</t>
    </rPh>
    <phoneticPr fontId="1"/>
  </si>
  <si>
    <t xml:space="preserve">
1）戦略研究公募型【戦略】※希望の研究テーマを選択
①SINET6を活用した革新的基盤機能及びアプリケーション・サービスの提案
②次世代インターネットのための基盤技術の提案
③NII-SOCSのデータを活用したサイバーセキュリティ解析技術の提案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⑥社会の活動の効率化を実現するCPS/IoTサービスとシステム基盤デザインの提案
⑦不確かなAIやCPS/IoTシステムにおける品質エンジニアリング技術の提案
⑧教育研究のデジタル革新を推進する技術や手法の提案
⑨量子情報処理のためのアルゴリズム・プログラミングの提案
⑩人間中心のAI社会を実現するためのシンセティックメディアに関わる基盤技術の提案
⑪多様なワークスタイルを支えるコミュニケーション支援技術の研究の提案
⑫知識基盤の構築を加速する生成AIと大規模言語モデルに関する研究の提案
</t>
    <rPh sb="4" eb="6">
      <t>センリャク</t>
    </rPh>
    <rPh sb="6" eb="8">
      <t>ケンキュウ</t>
    </rPh>
    <rPh sb="8" eb="10">
      <t>コウボ</t>
    </rPh>
    <rPh sb="10" eb="11">
      <t>ガタ</t>
    </rPh>
    <rPh sb="12" eb="14">
      <t>センリャク</t>
    </rPh>
    <rPh sb="16" eb="18">
      <t>キボウ</t>
    </rPh>
    <rPh sb="19" eb="21">
      <t>ケンキュウ</t>
    </rPh>
    <rPh sb="25" eb="27">
      <t>センタク</t>
    </rPh>
    <rPh sb="36" eb="38">
      <t>カツヨウ</t>
    </rPh>
    <rPh sb="40" eb="43">
      <t>カクシンテキ</t>
    </rPh>
    <rPh sb="43" eb="45">
      <t>キバン</t>
    </rPh>
    <rPh sb="45" eb="47">
      <t>キノウ</t>
    </rPh>
    <rPh sb="47" eb="48">
      <t>オヨ</t>
    </rPh>
    <rPh sb="63" eb="65">
      <t>テイアン</t>
    </rPh>
    <rPh sb="67" eb="70">
      <t>ジセダイ</t>
    </rPh>
    <rPh sb="81" eb="85">
      <t>キバンギジュツ</t>
    </rPh>
    <rPh sb="86" eb="88">
      <t>テイアン</t>
    </rPh>
    <rPh sb="103" eb="105">
      <t>カツヨウ</t>
    </rPh>
    <rPh sb="117" eb="119">
      <t>カイセキ</t>
    </rPh>
    <rPh sb="119" eb="121">
      <t>ギジュツ</t>
    </rPh>
    <rPh sb="122" eb="124">
      <t>テイアン</t>
    </rPh>
    <rPh sb="135" eb="137">
      <t>ジダイ</t>
    </rPh>
    <rPh sb="138" eb="140">
      <t>ミス</t>
    </rPh>
    <rPh sb="142" eb="144">
      <t>ダイガク</t>
    </rPh>
    <rPh sb="148" eb="150">
      <t>ケンキュウ</t>
    </rPh>
    <rPh sb="153" eb="155">
      <t>カンリ</t>
    </rPh>
    <rPh sb="155" eb="157">
      <t>タイセイ</t>
    </rPh>
    <rPh sb="157" eb="159">
      <t>セイビ</t>
    </rPh>
    <rPh sb="160" eb="162">
      <t>テイアン</t>
    </rPh>
    <rPh sb="164" eb="168">
      <t>ケンキュウシゲン</t>
    </rPh>
    <rPh sb="181" eb="183">
      <t>コウチク</t>
    </rPh>
    <rPh sb="184" eb="186">
      <t>カツヨウ</t>
    </rPh>
    <rPh sb="186" eb="188">
      <t>キバン</t>
    </rPh>
    <rPh sb="189" eb="191">
      <t>テイアン</t>
    </rPh>
    <rPh sb="193" eb="195">
      <t>シャカイ</t>
    </rPh>
    <rPh sb="196" eb="198">
      <t>カツドウ</t>
    </rPh>
    <rPh sb="199" eb="202">
      <t>コウリツカ</t>
    </rPh>
    <rPh sb="203" eb="205">
      <t>ジツゲン</t>
    </rPh>
    <rPh sb="223" eb="225">
      <t>キバン</t>
    </rPh>
    <rPh sb="230" eb="232">
      <t>テイアン</t>
    </rPh>
    <rPh sb="234" eb="236">
      <t>フタシ</t>
    </rPh>
    <rPh sb="256" eb="258">
      <t>ヒンシツ</t>
    </rPh>
    <rPh sb="266" eb="268">
      <t>ギジュツ</t>
    </rPh>
    <rPh sb="269" eb="271">
      <t>テイアン</t>
    </rPh>
    <rPh sb="273" eb="275">
      <t>キョウイク</t>
    </rPh>
    <rPh sb="275" eb="277">
      <t>ケンキュウ</t>
    </rPh>
    <rPh sb="282" eb="284">
      <t>カクシン</t>
    </rPh>
    <rPh sb="285" eb="287">
      <t>スイシン</t>
    </rPh>
    <rPh sb="289" eb="291">
      <t>ギジュツ</t>
    </rPh>
    <rPh sb="292" eb="294">
      <t>シュホウ</t>
    </rPh>
    <rPh sb="295" eb="297">
      <t>テイアン</t>
    </rPh>
    <rPh sb="299" eb="301">
      <t>リョウシ</t>
    </rPh>
    <rPh sb="301" eb="303">
      <t>ジョウホウ</t>
    </rPh>
    <rPh sb="303" eb="305">
      <t>ショリ</t>
    </rPh>
    <rPh sb="324" eb="326">
      <t>テイアン</t>
    </rPh>
    <rPh sb="328" eb="332">
      <t>ニンゲンチュウシン</t>
    </rPh>
    <rPh sb="335" eb="337">
      <t>シャカイ</t>
    </rPh>
    <rPh sb="338" eb="340">
      <t>ジツゲン</t>
    </rPh>
    <rPh sb="357" eb="358">
      <t>カカ</t>
    </rPh>
    <rPh sb="360" eb="362">
      <t>キバン</t>
    </rPh>
    <rPh sb="362" eb="364">
      <t>ギジュツ</t>
    </rPh>
    <rPh sb="365" eb="367">
      <t>テイアン</t>
    </rPh>
    <rPh sb="369" eb="371">
      <t>タヨウ</t>
    </rPh>
    <rPh sb="380" eb="381">
      <t>ササ</t>
    </rPh>
    <rPh sb="392" eb="394">
      <t>シエン</t>
    </rPh>
    <rPh sb="394" eb="396">
      <t>ギジュツ</t>
    </rPh>
    <rPh sb="397" eb="399">
      <t>ケンキュウ</t>
    </rPh>
    <rPh sb="400" eb="402">
      <t>テイアン</t>
    </rPh>
    <rPh sb="404" eb="406">
      <t>チシキ</t>
    </rPh>
    <rPh sb="406" eb="408">
      <t>キバン</t>
    </rPh>
    <rPh sb="409" eb="411">
      <t>コウチク</t>
    </rPh>
    <rPh sb="412" eb="414">
      <t>カソク</t>
    </rPh>
    <rPh sb="416" eb="418">
      <t>セイセイ</t>
    </rPh>
    <rPh sb="421" eb="424">
      <t>ダイキボ</t>
    </rPh>
    <rPh sb="424" eb="426">
      <t>ゲンゴ</t>
    </rPh>
    <rPh sb="430" eb="431">
      <t>カン</t>
    </rPh>
    <rPh sb="433" eb="435">
      <t>ケンキュウ</t>
    </rPh>
    <rPh sb="436" eb="438">
      <t>テイアン</t>
    </rPh>
    <phoneticPr fontId="1"/>
  </si>
  <si>
    <t>https://www.nii.ac.jp/research/collaboration/koubo/</t>
  </si>
  <si>
    <t>-</t>
    <phoneticPr fontId="1"/>
  </si>
  <si>
    <t>1）申請対象の学者が来日する場合
①中東・アフリカ：80万
②米国・カナダ（西海岸除く）、ヨーロッパ、南米：60万
③米国・カナダ西海岸、オーストラリア、ニュージーランド：50万
④東南アジア、インド：30万
⑤中国、台湾、韓国：20万
2）オンラインや映像により招聘：20万</t>
    <rPh sb="28" eb="29">
      <t>マン</t>
    </rPh>
    <rPh sb="56" eb="57">
      <t>マン</t>
    </rPh>
    <rPh sb="88" eb="89">
      <t>マン</t>
    </rPh>
    <phoneticPr fontId="1"/>
  </si>
  <si>
    <t>50万</t>
    <phoneticPr fontId="1"/>
  </si>
  <si>
    <t>滞在費：450万</t>
    <rPh sb="0" eb="3">
      <t>タイザイヒ</t>
    </rPh>
    <phoneticPr fontId="1"/>
  </si>
  <si>
    <t>200万(1年）
300万(2年）</t>
    <rPh sb="6" eb="7">
      <t>ネン</t>
    </rPh>
    <rPh sb="15" eb="16">
      <t>ネン</t>
    </rPh>
    <phoneticPr fontId="1"/>
  </si>
  <si>
    <t xml:space="preserve">　　(1)個人：50万
　　(2)20万
　　(3)20万
　　(4)10万
</t>
    <rPh sb="5" eb="7">
      <t>コジン</t>
    </rPh>
    <phoneticPr fontId="1"/>
  </si>
  <si>
    <t>研究：50万または100万
国際会議：50万</t>
    <rPh sb="0" eb="2">
      <t>ケンキュウ</t>
    </rPh>
    <rPh sb="14" eb="16">
      <t>コクサイ</t>
    </rPh>
    <rPh sb="16" eb="18">
      <t>カイギ</t>
    </rPh>
    <phoneticPr fontId="1"/>
  </si>
  <si>
    <t>一般：150万
奨励：80万</t>
    <rPh sb="0" eb="2">
      <t>イッパン</t>
    </rPh>
    <rPh sb="8" eb="10">
      <t>ショウレイ</t>
    </rPh>
    <phoneticPr fontId="1"/>
  </si>
  <si>
    <t>300万</t>
    <phoneticPr fontId="1"/>
  </si>
  <si>
    <t>2,000万</t>
    <rPh sb="5" eb="6">
      <t>マン</t>
    </rPh>
    <phoneticPr fontId="1"/>
  </si>
  <si>
    <t>1,000万</t>
    <phoneticPr fontId="1"/>
  </si>
  <si>
    <t>100万</t>
    <phoneticPr fontId="1"/>
  </si>
  <si>
    <t>200万</t>
    <phoneticPr fontId="1"/>
  </si>
  <si>
    <t>A：250万
B：500万
C：50万</t>
    <phoneticPr fontId="1"/>
  </si>
  <si>
    <t>国際会議：60万
短期在外研究：100万</t>
    <rPh sb="0" eb="2">
      <t>コクサイ</t>
    </rPh>
    <rPh sb="2" eb="4">
      <t>カイギ</t>
    </rPh>
    <rPh sb="9" eb="11">
      <t>タンキ</t>
    </rPh>
    <rPh sb="11" eb="13">
      <t>ザイガイ</t>
    </rPh>
    <rPh sb="13" eb="15">
      <t>ケンキュウ</t>
    </rPh>
    <phoneticPr fontId="1"/>
  </si>
  <si>
    <t>30万</t>
    <phoneticPr fontId="1"/>
  </si>
  <si>
    <t>220万</t>
    <phoneticPr fontId="1"/>
  </si>
  <si>
    <t>500万</t>
    <phoneticPr fontId="1"/>
  </si>
  <si>
    <t xml:space="preserve">活動助成：50万
研究助成：150万(1年）
　　　　　300万(2年） </t>
    <rPh sb="0" eb="2">
      <t>カツドウ</t>
    </rPh>
    <rPh sb="2" eb="4">
      <t>ジョセイ</t>
    </rPh>
    <rPh sb="9" eb="11">
      <t>ケンキュウ</t>
    </rPh>
    <rPh sb="11" eb="13">
      <t>ジョセイ</t>
    </rPh>
    <rPh sb="20" eb="21">
      <t>ネン</t>
    </rPh>
    <rPh sb="34" eb="35">
      <t>ネン</t>
    </rPh>
    <phoneticPr fontId="1"/>
  </si>
  <si>
    <t>1,500万</t>
    <phoneticPr fontId="1"/>
  </si>
  <si>
    <t>150万</t>
    <phoneticPr fontId="1"/>
  </si>
  <si>
    <t>300万～900万</t>
    <phoneticPr fontId="1"/>
  </si>
  <si>
    <t>80万</t>
    <phoneticPr fontId="1"/>
  </si>
  <si>
    <t>50万～100万</t>
    <phoneticPr fontId="1"/>
  </si>
  <si>
    <t>120万</t>
    <phoneticPr fontId="1"/>
  </si>
  <si>
    <t>①50万
②100万</t>
    <phoneticPr fontId="1"/>
  </si>
  <si>
    <t>1）研究助成　200万
2）国際交流等　50万</t>
    <rPh sb="2" eb="4">
      <t>ケンキュウ</t>
    </rPh>
    <rPh sb="4" eb="6">
      <t>ジョセイ</t>
    </rPh>
    <rPh sb="14" eb="16">
      <t>コクサイ</t>
    </rPh>
    <rPh sb="16" eb="18">
      <t>コウリュウ</t>
    </rPh>
    <rPh sb="18" eb="19">
      <t>トウ</t>
    </rPh>
    <phoneticPr fontId="1"/>
  </si>
  <si>
    <t>一般：100万
学術図書出版：100万
アウトリーチ活動Ｂ：100万
若手：60万</t>
    <rPh sb="0" eb="2">
      <t>イッパン</t>
    </rPh>
    <rPh sb="8" eb="10">
      <t>ガクジュツ</t>
    </rPh>
    <rPh sb="10" eb="12">
      <t>トショ</t>
    </rPh>
    <rPh sb="12" eb="14">
      <t>シュッパン</t>
    </rPh>
    <rPh sb="26" eb="28">
      <t>カツドウ</t>
    </rPh>
    <rPh sb="35" eb="37">
      <t>ワカテ</t>
    </rPh>
    <phoneticPr fontId="1"/>
  </si>
  <si>
    <t>70万
※海外渡航調査を行う場合は100万～150万</t>
    <rPh sb="5" eb="7">
      <t>カイガイ</t>
    </rPh>
    <rPh sb="7" eb="11">
      <t>トコウチョウサ</t>
    </rPh>
    <rPh sb="12" eb="13">
      <t>オコナ</t>
    </rPh>
    <rPh sb="14" eb="16">
      <t>バアイ</t>
    </rPh>
    <phoneticPr fontId="1"/>
  </si>
  <si>
    <t>　　　①500万
　　　②200万
　　　③1500万
　　　④1000万
　　　⑤500万×2年</t>
    <rPh sb="48" eb="49">
      <t>ネン</t>
    </rPh>
    <phoneticPr fontId="1"/>
  </si>
  <si>
    <t>最優秀賞：100万
奨励賞：50万</t>
    <rPh sb="0" eb="3">
      <t>サイユウシュウ</t>
    </rPh>
    <rPh sb="3" eb="4">
      <t>ショウ</t>
    </rPh>
    <rPh sb="10" eb="13">
      <t>ショウレイショウ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</si>
</sst>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wer-academy.jp/info/2023/003759.html"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63" Type="http://schemas.openxmlformats.org/officeDocument/2006/relationships/hyperlink" Target="https://www.shokuken.or.jp/subsidize/" TargetMode="External"/><Relationship Id="rId84" Type="http://schemas.openxmlformats.org/officeDocument/2006/relationships/hyperlink" Target="https://www.nakatani-foundation.jp/" TargetMode="External"/><Relationship Id="rId138" Type="http://schemas.openxmlformats.org/officeDocument/2006/relationships/hyperlink" Target="https://www.yanmar.com/jp/shigenjunkan/application/guidelines.html" TargetMode="External"/><Relationship Id="rId159" Type="http://schemas.openxmlformats.org/officeDocument/2006/relationships/hyperlink" Target="https://www.kajima-f.or.jp/grant-projects/research-grants-on-specific-themes/" TargetMode="External"/><Relationship Id="rId170" Type="http://schemas.openxmlformats.org/officeDocument/2006/relationships/hyperlink" Target="https://www.pref.aichi.jp/soshiki/san-kagi/wakashati.html" TargetMode="External"/><Relationship Id="rId191" Type="http://schemas.openxmlformats.org/officeDocument/2006/relationships/hyperlink" Target="http://melco-foundation.jp/apply/research/6388/" TargetMode="External"/><Relationship Id="rId205" Type="http://schemas.openxmlformats.org/officeDocument/2006/relationships/hyperlink" Target="https://m-alliance.j-milk.jp/" TargetMode="External"/><Relationship Id="rId226" Type="http://schemas.openxmlformats.org/officeDocument/2006/relationships/printerSettings" Target="../printerSettings/printerSettings1.bin"/><Relationship Id="rId107" Type="http://schemas.openxmlformats.org/officeDocument/2006/relationships/hyperlink" Target="https://www.af-info.or.jp/research/apply.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53" Type="http://schemas.openxmlformats.org/officeDocument/2006/relationships/hyperlink" Target="https://c-finds.com/business/grant/" TargetMode="External"/><Relationship Id="rId74" Type="http://schemas.openxmlformats.org/officeDocument/2006/relationships/hyperlink" Target="https://www.amada-f.or.jp/" TargetMode="External"/><Relationship Id="rId128" Type="http://schemas.openxmlformats.org/officeDocument/2006/relationships/hyperlink" Target="https://www.pu-zaidan.jp/guide.html" TargetMode="External"/><Relationship Id="rId149" Type="http://schemas.openxmlformats.org/officeDocument/2006/relationships/hyperlink" Target="https://www.swtf.or.jp/activity/commendation/" TargetMode="External"/><Relationship Id="rId5" Type="http://schemas.openxmlformats.org/officeDocument/2006/relationships/hyperlink" Target="https://www.otc-spf.jp/application/"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81" Type="http://schemas.openxmlformats.org/officeDocument/2006/relationships/hyperlink" Target="https://watanabe-zaidan.or.jp/jrequirement/" TargetMode="External"/><Relationship Id="rId216" Type="http://schemas.openxmlformats.org/officeDocument/2006/relationships/hyperlink" Target="https://www.secomzaidan.jp/challenge.html" TargetMode="External"/><Relationship Id="rId211" Type="http://schemas.openxmlformats.org/officeDocument/2006/relationships/hyperlink" Target="https://sugi-zaidan.jp/smf/reward-new/" TargetMode="External"/><Relationship Id="rId22" Type="http://schemas.openxmlformats.org/officeDocument/2006/relationships/hyperlink" Target="https://www.naito-f.or.jp/jp/joseikn/jo_index.php?data=about" TargetMode="External"/><Relationship Id="rId27" Type="http://schemas.openxmlformats.org/officeDocument/2006/relationships/hyperlink" Target="https://www.kaketsuken.org/josei.html" TargetMode="External"/><Relationship Id="rId43" Type="http://schemas.openxmlformats.org/officeDocument/2006/relationships/hyperlink" Target="https://www.ifo.or.jp/research/guide03.html" TargetMode="External"/><Relationship Id="rId48" Type="http://schemas.openxmlformats.org/officeDocument/2006/relationships/hyperlink" Target="https://www.yuumi.or.jp/jyosei/" TargetMode="External"/><Relationship Id="rId64" Type="http://schemas.openxmlformats.org/officeDocument/2006/relationships/hyperlink" Target="https://www.sekisui.co.jp/news/2023/1386299_40075.html"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18" Type="http://schemas.openxmlformats.org/officeDocument/2006/relationships/hyperlink" Target="http&#65306;/yakuriki.umin.jp/" TargetMode="External"/><Relationship Id="rId134" Type="http://schemas.openxmlformats.org/officeDocument/2006/relationships/hyperlink" Target="https://www.iwatani-foundation.or.jp/grants/" TargetMode="External"/><Relationship Id="rId139" Type="http://schemas.openxmlformats.org/officeDocument/2006/relationships/hyperlink" Target="https://www.jsnfs.or.jp/job_grant/grant_20220831.html" TargetMode="External"/><Relationship Id="rId80" Type="http://schemas.openxmlformats.org/officeDocument/2006/relationships/hyperlink" Target="http://www.jade.dti.ne.jp/bankfund/youkou.html"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55" Type="http://schemas.openxmlformats.org/officeDocument/2006/relationships/hyperlink" Target="http://zaidan.taiyo-ltd.co.jp/outline.html" TargetMode="External"/><Relationship Id="rId171" Type="http://schemas.openxmlformats.org/officeDocument/2006/relationships/hyperlink" Target="https://www.sihd-bk.jp/corporation/collaboration/subsidy/innovation/" TargetMode="External"/><Relationship Id="rId176" Type="http://schemas.openxmlformats.org/officeDocument/2006/relationships/hyperlink" Target="https://www.ninjal.ac.jp/research/cfp/miyaji-fund/miyaji-award2/" TargetMode="External"/><Relationship Id="rId192" Type="http://schemas.openxmlformats.org/officeDocument/2006/relationships/hyperlink" Target="https://www.newglass.jp/kenkyu/2024/" TargetMode="External"/><Relationship Id="rId197" Type="http://schemas.openxmlformats.org/officeDocument/2006/relationships/hyperlink" Target="http://www.fujizaidan.or.jp/" TargetMode="External"/><Relationship Id="rId206" Type="http://schemas.openxmlformats.org/officeDocument/2006/relationships/hyperlink" Target="https://m-alliance.j-milk.jp/" TargetMode="External"/><Relationship Id="rId227" Type="http://schemas.openxmlformats.org/officeDocument/2006/relationships/vmlDrawing" Target="../drawings/vmlDrawing1.vml"/><Relationship Id="rId201" Type="http://schemas.openxmlformats.org/officeDocument/2006/relationships/hyperlink" Target="http://zaidan.taiyo-ltd.co.jp/outline.html" TargetMode="External"/><Relationship Id="rId222" Type="http://schemas.openxmlformats.org/officeDocument/2006/relationships/hyperlink" Target="https://www.naohikofukuoka-mf.or.jp/grant/essential-point/2023-essential-point/" TargetMode="External"/><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08" Type="http://schemas.openxmlformats.org/officeDocument/2006/relationships/hyperlink" Target="https://www.af-info.or.jp/research/apply.html" TargetMode="External"/><Relationship Id="rId124" Type="http://schemas.openxmlformats.org/officeDocument/2006/relationships/hyperlink" Target="https://www.japanprize.jp/subsidy_yoko.html" TargetMode="External"/><Relationship Id="rId129" Type="http://schemas.openxmlformats.org/officeDocument/2006/relationships/hyperlink" Target="https://www.secomzaidan.jp/josei.html" TargetMode="External"/><Relationship Id="rId54" Type="http://schemas.openxmlformats.org/officeDocument/2006/relationships/hyperlink" Target="https://c-finds.com/business/grant/" TargetMode="External"/><Relationship Id="rId70" Type="http://schemas.openxmlformats.org/officeDocument/2006/relationships/hyperlink" Target="https://www.amada-f.or.jp/" TargetMode="External"/><Relationship Id="rId75"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45" Type="http://schemas.openxmlformats.org/officeDocument/2006/relationships/hyperlink" Target="https://www.shorai-foundation.or.jp/application/" TargetMode="External"/><Relationship Id="rId161" Type="http://schemas.openxmlformats.org/officeDocument/2006/relationships/hyperlink" Target="https://www.kajima-f.or.jp/grant-projects/research-meeting/" TargetMode="External"/><Relationship Id="rId166" Type="http://schemas.openxmlformats.org/officeDocument/2006/relationships/hyperlink" Target="https://www.jcer.or.jp/about-jcer/incentive" TargetMode="External"/><Relationship Id="rId182" Type="http://schemas.openxmlformats.org/officeDocument/2006/relationships/hyperlink" Target="https://www.jrw-relief-f.or.jp/aid/activity/" TargetMode="External"/><Relationship Id="rId187" Type="http://schemas.openxmlformats.org/officeDocument/2006/relationships/hyperlink" Target="https://www.nakayama-zaidan.or.jp/subsidy/subsidy01.html" TargetMode="External"/><Relationship Id="rId217" Type="http://schemas.openxmlformats.org/officeDocument/2006/relationships/hyperlink" Target="https://www.nii.ac.jp/research/collaboration/koubo/" TargetMode="Externa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212" Type="http://schemas.openxmlformats.org/officeDocument/2006/relationships/hyperlink" Target="https://www.fujizai.or.jp/"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 Id="rId119" Type="http://schemas.openxmlformats.org/officeDocument/2006/relationships/hyperlink" Target="https://www.ueharazaidan.or.jp/grants/login/" TargetMode="External"/><Relationship Id="rId44" Type="http://schemas.openxmlformats.org/officeDocument/2006/relationships/hyperlink" Target="https://www.tsuda.ac.jp/aboutus/umeko-award/index.html"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81" Type="http://schemas.openxmlformats.org/officeDocument/2006/relationships/hyperlink" Target="https://www.jst.go.jp/start/sbir/call2023.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35" Type="http://schemas.openxmlformats.org/officeDocument/2006/relationships/hyperlink" Target="https://www.iwatani-foundation.or.jp/grants/" TargetMode="External"/><Relationship Id="rId151" Type="http://schemas.openxmlformats.org/officeDocument/2006/relationships/hyperlink" Target="https://www.katokinen.or.jp/category/application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198" Type="http://schemas.openxmlformats.org/officeDocument/2006/relationships/hyperlink" Target="https://www.ube.co.jp/ube_s_zaidan/" TargetMode="External"/><Relationship Id="rId172" Type="http://schemas.openxmlformats.org/officeDocument/2006/relationships/hyperlink" Target="https://www.rheuma-net.or.jp/rheuma/senmon/chosakenkyujosei.html" TargetMode="External"/><Relationship Id="rId193" Type="http://schemas.openxmlformats.org/officeDocument/2006/relationships/hyperlink" Target="https://www.taf.or.jp/" TargetMode="External"/><Relationship Id="rId202" Type="http://schemas.openxmlformats.org/officeDocument/2006/relationships/hyperlink" Target="https://www.phrf.jp/aboutus/gaiyou_jyosei_oubo.php" TargetMode="External"/><Relationship Id="rId207" Type="http://schemas.openxmlformats.org/officeDocument/2006/relationships/hyperlink" Target="https://m-alliance.j-milk.jp/" TargetMode="External"/><Relationship Id="rId223" Type="http://schemas.openxmlformats.org/officeDocument/2006/relationships/hyperlink" Target="https://www.saltscience.or.jp/research/" TargetMode="External"/><Relationship Id="rId228" Type="http://schemas.openxmlformats.org/officeDocument/2006/relationships/comments" Target="../comments1.xm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109" Type="http://schemas.openxmlformats.org/officeDocument/2006/relationships/hyperlink" Target="https://www.af-info.or.jp/research/apply.htm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hyperlink" Target="https://www.rinyaku-fdn.or.jp/jigyou/" TargetMode="External"/><Relationship Id="rId120" Type="http://schemas.openxmlformats.org/officeDocument/2006/relationships/hyperlink" Target="https://www.hoyu-foundation.or.jp/subsidy" TargetMode="External"/><Relationship Id="rId125" Type="http://schemas.openxmlformats.org/officeDocument/2006/relationships/hyperlink" Target="https://www.suzukenzaidan.or.jp/" TargetMode="External"/><Relationship Id="rId141" Type="http://schemas.openxmlformats.org/officeDocument/2006/relationships/hyperlink" Target="https://www.ando-zaidan.jp/innovation/foodcreationsociety/"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188" Type="http://schemas.openxmlformats.org/officeDocument/2006/relationships/hyperlink" Target="https://www.jss.or.jp/ikusei/sasakawa/" TargetMode="Externa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162" Type="http://schemas.openxmlformats.org/officeDocument/2006/relationships/hyperlink" Target="https://www.kajima-f.or.jp/grant-projects/overseas-dispatch/" TargetMode="External"/><Relationship Id="rId183" Type="http://schemas.openxmlformats.org/officeDocument/2006/relationships/hyperlink" Target="https://www.nagase-f.or.jp/" TargetMode="External"/><Relationship Id="rId213" Type="http://schemas.openxmlformats.org/officeDocument/2006/relationships/hyperlink" Target="https://www.e-nexco.co.jp/pressroom/head_office/2023/1002/00013000.html" TargetMode="External"/><Relationship Id="rId218" Type="http://schemas.openxmlformats.org/officeDocument/2006/relationships/hyperlink" Target="http://ohfin.com/activities/apply/guideline"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15"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4" Type="http://schemas.openxmlformats.org/officeDocument/2006/relationships/hyperlink" Target="https://www.taf.or.jp/" TargetMode="External"/><Relationship Id="rId199" Type="http://schemas.openxmlformats.org/officeDocument/2006/relationships/hyperlink" Target="https://www.ube.co.jp/ube_s_zaidan/" TargetMode="External"/><Relationship Id="rId203" Type="http://schemas.openxmlformats.org/officeDocument/2006/relationships/hyperlink" Target="https://www.iketani-zaidan.or.jp/system/?page_id=05" TargetMode="External"/><Relationship Id="rId208" Type="http://schemas.openxmlformats.org/officeDocument/2006/relationships/hyperlink" Target="https://www.jka-cycle.jp/shinsei" TargetMode="External"/><Relationship Id="rId19" Type="http://schemas.openxmlformats.org/officeDocument/2006/relationships/hyperlink" Target="http://melco-foundation.jp/" TargetMode="External"/><Relationship Id="rId224" Type="http://schemas.openxmlformats.org/officeDocument/2006/relationships/hyperlink" Target="https://www.nii.ac.jp/research/collaboration/koubo/"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hyperlink" Target="https://www.nakatani-foundation.jp/business/grant_science_edu/next_generation_science/" TargetMode="External"/><Relationship Id="rId189" Type="http://schemas.openxmlformats.org/officeDocument/2006/relationships/hyperlink" Target="https://www.jss.or.jp/ikusei/sasakawa/" TargetMode="External"/><Relationship Id="rId219" Type="http://schemas.openxmlformats.org/officeDocument/2006/relationships/hyperlink" Target="https://www.nidec.com/jp/nagamori-f/awards/applicatioguidelines.html" TargetMode="External"/><Relationship Id="rId3" Type="http://schemas.openxmlformats.org/officeDocument/2006/relationships/hyperlink" Target="https://www.msd.co.jp/about/responsibility/ime/jigyo/" TargetMode="External"/><Relationship Id="rId214" Type="http://schemas.openxmlformats.org/officeDocument/2006/relationships/hyperlink" Target="https://www.sbs-kamatazaidan.or.jp/skzd/furtherance/"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95" Type="http://schemas.openxmlformats.org/officeDocument/2006/relationships/hyperlink" Target="http://www.fujizaidan.or.jp/" TargetMode="External"/><Relationship Id="rId209" Type="http://schemas.openxmlformats.org/officeDocument/2006/relationships/hyperlink" Target="https://www.jka-cycle.jp/shinsei" TargetMode="External"/><Relationship Id="rId190" Type="http://schemas.openxmlformats.org/officeDocument/2006/relationships/hyperlink" Target="http://melco-foundation.jp/apply/research/6388/" TargetMode="External"/><Relationship Id="rId204" Type="http://schemas.openxmlformats.org/officeDocument/2006/relationships/hyperlink" Target="https://www.kasen.or.jp/13475" TargetMode="External"/><Relationship Id="rId220" Type="http://schemas.openxmlformats.org/officeDocument/2006/relationships/hyperlink" Target="http://www.mazak-f.or.jp/05.html" TargetMode="External"/><Relationship Id="rId225" Type="http://schemas.openxmlformats.org/officeDocument/2006/relationships/hyperlink" Target="https://www.nii.ac.jp/research/collaboration/koubo/"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hyperlink" Target="https://www.kyoukaikenpo.or.jp/g7/cat740/sb7210/2023073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80" Type="http://schemas.openxmlformats.org/officeDocument/2006/relationships/hyperlink" Target="https://hagiwara-foundation.or.jp/program/grant2023/" TargetMode="External"/><Relationship Id="rId210" Type="http://schemas.openxmlformats.org/officeDocument/2006/relationships/hyperlink" Target="https://www.t-hito.or.jp/zaidan/toyamashou/index39th.html" TargetMode="External"/><Relationship Id="rId215" Type="http://schemas.openxmlformats.org/officeDocument/2006/relationships/hyperlink" Target="https://www.jst.go.jp/diversity/researcher/mscaward/index.html" TargetMode="External"/><Relationship Id="rId26" Type="http://schemas.openxmlformats.org/officeDocument/2006/relationships/hyperlink" Target="https://www.naito-f.or.jp/jp/joseikn/jo_index.php?data=about" TargetMode="External"/><Relationship Id="rId47" Type="http://schemas.openxmlformats.org/officeDocument/2006/relationships/hyperlink" Target="http://www.yasuda-mf.or.jp/josei_oubo.html" TargetMode="External"/><Relationship Id="rId68" Type="http://schemas.openxmlformats.org/officeDocument/2006/relationships/hyperlink" Target="https://www.ono-pharma.com/ja/zaidan"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54" Type="http://schemas.openxmlformats.org/officeDocument/2006/relationships/hyperlink" Target="https://www.katokinen.or.jp/category/applications" TargetMode="External"/><Relationship Id="rId175" Type="http://schemas.openxmlformats.org/officeDocument/2006/relationships/hyperlink" Target="https://www.jss.or.jp/ikusei/sasakawa/" TargetMode="External"/><Relationship Id="rId196" Type="http://schemas.openxmlformats.org/officeDocument/2006/relationships/hyperlink" Target="http://www.fujizaidan.or.jp/" TargetMode="External"/><Relationship Id="rId200" Type="http://schemas.openxmlformats.org/officeDocument/2006/relationships/hyperlink" Target="http://nsg-zaidan.or.jp/" TargetMode="External"/><Relationship Id="rId16" Type="http://schemas.openxmlformats.org/officeDocument/2006/relationships/hyperlink" Target="https://www.inoue-zaidan.or.jp/" TargetMode="External"/><Relationship Id="rId221" Type="http://schemas.openxmlformats.org/officeDocument/2006/relationships/hyperlink" Target="https://www.sgkz.or.jp/project/plant/download/outline.html" TargetMode="External"/><Relationship Id="rId37" Type="http://schemas.openxmlformats.org/officeDocument/2006/relationships/hyperlink" Target="http://www.sept.or.jp/jyoseijigyou.html" TargetMode="External"/><Relationship Id="rId58" Type="http://schemas.openxmlformats.org/officeDocument/2006/relationships/hyperlink" Target="http://www.ati.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44" Type="http://schemas.openxmlformats.org/officeDocument/2006/relationships/hyperlink" Target="https://www.shorai-foundation.or.jp/application/" TargetMode="External"/><Relationship Id="rId90" Type="http://schemas.openxmlformats.org/officeDocument/2006/relationships/hyperlink" Target="https://www.inamori-f.or.jp/inamori_grants" TargetMode="External"/><Relationship Id="rId165" Type="http://schemas.openxmlformats.org/officeDocument/2006/relationships/hyperlink" Target="https://www.suzukifound.jp/02program/program03.html" TargetMode="External"/><Relationship Id="rId186" Type="http://schemas.openxmlformats.org/officeDocument/2006/relationships/hyperlink" Target="https://www.nippon-shinyaku.co.jp/research_suppor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8"/>
  <sheetViews>
    <sheetView tabSelected="1" topLeftCell="A220" zoomScaleNormal="100" zoomScaleSheetLayoutView="115" workbookViewId="0">
      <selection activeCell="J237" sqref="J237"/>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52.25" style="11" customWidth="1"/>
    <col min="10" max="10" width="22.125" style="1" customWidth="1"/>
    <col min="11" max="11" width="26.625" style="2" customWidth="1"/>
    <col min="12" max="12" width="11.125" style="1" customWidth="1"/>
    <col min="13" max="13" width="10.625" style="17" customWidth="1"/>
    <col min="14" max="14" width="11.25" style="17" customWidth="1"/>
    <col min="15" max="15" width="16" style="17" customWidth="1"/>
    <col min="16" max="16" width="15.625" style="15" customWidth="1"/>
    <col min="17" max="17" width="22.375" style="13" customWidth="1"/>
    <col min="18" max="18" width="32.25" style="2" customWidth="1"/>
  </cols>
  <sheetData>
    <row r="1" spans="2:18" hidden="1">
      <c r="B1" s="77">
        <f ca="1">TODAY()</f>
        <v>45212</v>
      </c>
      <c r="H1" s="2"/>
    </row>
    <row r="2" spans="2:18" ht="19.5">
      <c r="B2" s="84" t="s">
        <v>21</v>
      </c>
      <c r="C2" s="84"/>
      <c r="D2" s="84"/>
      <c r="E2" s="84"/>
      <c r="F2" s="84"/>
      <c r="G2" s="84"/>
      <c r="H2" s="84"/>
      <c r="I2" s="84"/>
      <c r="J2" s="84"/>
      <c r="K2" s="84"/>
      <c r="L2" s="84"/>
      <c r="M2" s="84"/>
      <c r="N2" s="84"/>
      <c r="O2" s="84"/>
      <c r="P2" s="84"/>
      <c r="Q2" s="84"/>
    </row>
    <row r="3" spans="2:18" ht="19.5">
      <c r="B3" s="6"/>
      <c r="C3" s="5"/>
      <c r="D3" s="5"/>
      <c r="E3" s="5"/>
      <c r="F3" s="5"/>
      <c r="G3" s="10"/>
      <c r="H3" s="5"/>
      <c r="I3" s="10"/>
      <c r="J3" s="6"/>
      <c r="K3" s="5"/>
      <c r="L3" s="5"/>
      <c r="M3" s="18"/>
      <c r="N3" s="18"/>
      <c r="O3" s="18"/>
      <c r="P3" s="16"/>
      <c r="Q3" s="85">
        <v>45215</v>
      </c>
      <c r="R3" s="85"/>
    </row>
    <row r="4" spans="2:18" ht="15.75" customHeight="1">
      <c r="B4" s="6"/>
      <c r="C4" s="86" t="s">
        <v>16</v>
      </c>
      <c r="D4" s="86"/>
      <c r="E4" s="86"/>
      <c r="F4" s="86"/>
      <c r="G4" s="86"/>
      <c r="H4" s="86"/>
      <c r="I4" s="86"/>
      <c r="J4" s="86"/>
      <c r="K4" s="86"/>
      <c r="L4" s="86"/>
      <c r="M4" s="86"/>
      <c r="N4" s="86"/>
      <c r="O4" s="86"/>
      <c r="P4" s="86"/>
    </row>
    <row r="5" spans="2:18" ht="15.75" customHeight="1">
      <c r="B5" s="6"/>
      <c r="C5" s="87" t="s">
        <v>19</v>
      </c>
      <c r="D5" s="87"/>
      <c r="E5" s="87"/>
      <c r="F5" s="87"/>
      <c r="G5" s="87"/>
      <c r="H5" s="87"/>
      <c r="I5" s="87"/>
      <c r="J5" s="87"/>
      <c r="K5" s="87"/>
      <c r="L5" s="87"/>
      <c r="M5" s="87"/>
      <c r="N5" s="87"/>
      <c r="O5" s="87"/>
      <c r="P5" s="87"/>
      <c r="Q5" s="14"/>
    </row>
    <row r="6" spans="2:18" ht="15.75" customHeight="1">
      <c r="B6" s="6"/>
      <c r="C6" s="86" t="s">
        <v>18</v>
      </c>
      <c r="D6" s="86"/>
      <c r="E6" s="86"/>
      <c r="F6" s="86"/>
      <c r="G6" s="86"/>
      <c r="H6" s="86"/>
      <c r="I6" s="86"/>
      <c r="J6" s="86"/>
      <c r="K6" s="86"/>
      <c r="L6" s="86"/>
      <c r="M6" s="86"/>
      <c r="N6" s="86"/>
      <c r="O6" s="86"/>
      <c r="P6" s="86"/>
      <c r="Q6" s="14"/>
    </row>
    <row r="7" spans="2:18" ht="15.75" customHeight="1">
      <c r="B7" s="6"/>
      <c r="C7" s="86" t="s">
        <v>17</v>
      </c>
      <c r="D7" s="86"/>
      <c r="E7" s="86"/>
      <c r="F7" s="86"/>
      <c r="G7" s="86"/>
      <c r="H7" s="86"/>
      <c r="I7" s="86"/>
      <c r="J7" s="86"/>
      <c r="K7" s="86"/>
      <c r="L7" s="86"/>
      <c r="M7" s="86"/>
      <c r="N7" s="86"/>
      <c r="O7" s="86"/>
      <c r="P7" s="86"/>
      <c r="Q7" s="14"/>
    </row>
    <row r="8" spans="2:18" ht="15.75">
      <c r="B8" s="88" t="s">
        <v>0</v>
      </c>
      <c r="C8" s="89" t="s">
        <v>11</v>
      </c>
      <c r="D8" s="90" t="s">
        <v>20</v>
      </c>
      <c r="E8" s="90"/>
      <c r="F8" s="90"/>
      <c r="G8" s="91" t="s">
        <v>1</v>
      </c>
      <c r="H8" s="91" t="s">
        <v>6</v>
      </c>
      <c r="I8" s="91" t="s">
        <v>24</v>
      </c>
      <c r="J8" s="91" t="s">
        <v>7</v>
      </c>
      <c r="K8" s="100" t="s">
        <v>2</v>
      </c>
      <c r="L8" s="101"/>
      <c r="M8" s="94" t="s">
        <v>12</v>
      </c>
      <c r="N8" s="94" t="s">
        <v>13</v>
      </c>
      <c r="O8" s="94" t="s">
        <v>14</v>
      </c>
      <c r="P8" s="98" t="s">
        <v>15</v>
      </c>
      <c r="Q8" s="96" t="s">
        <v>4</v>
      </c>
      <c r="R8" s="93" t="s">
        <v>5</v>
      </c>
    </row>
    <row r="9" spans="2:18" ht="184.5" customHeight="1">
      <c r="B9" s="88"/>
      <c r="C9" s="89"/>
      <c r="D9" s="3" t="s">
        <v>8</v>
      </c>
      <c r="E9" s="3" t="s">
        <v>9</v>
      </c>
      <c r="F9" s="3" t="s">
        <v>10</v>
      </c>
      <c r="G9" s="92"/>
      <c r="H9" s="92"/>
      <c r="I9" s="92"/>
      <c r="J9" s="92"/>
      <c r="K9" s="4" t="s">
        <v>25</v>
      </c>
      <c r="L9" s="9" t="s">
        <v>3</v>
      </c>
      <c r="M9" s="95"/>
      <c r="N9" s="95"/>
      <c r="O9" s="95"/>
      <c r="P9" s="99"/>
      <c r="Q9" s="97"/>
      <c r="R9" s="93"/>
    </row>
    <row r="10" spans="2:18" ht="58.5" hidden="1" customHeight="1">
      <c r="B10" s="23" t="s">
        <v>87</v>
      </c>
      <c r="C10" s="47" t="str">
        <f t="shared" ref="C10:C60" ca="1" si="0">IF($B$1&gt;O10, "終了", IF(O10 - $B$1 &lt;= 14, "要問合", "受付中"))</f>
        <v>終了</v>
      </c>
      <c r="D10" s="23" t="s">
        <v>22</v>
      </c>
      <c r="E10" s="23"/>
      <c r="F10" s="23"/>
      <c r="G10" s="25" t="s">
        <v>88</v>
      </c>
      <c r="H10" s="26" t="s">
        <v>89</v>
      </c>
      <c r="I10" s="27" t="s">
        <v>31</v>
      </c>
      <c r="J10" s="28">
        <v>1000</v>
      </c>
      <c r="K10" s="29" t="s">
        <v>32</v>
      </c>
      <c r="L10" s="29" t="s">
        <v>33</v>
      </c>
      <c r="M10" s="30"/>
      <c r="N10" s="31">
        <f t="shared" ref="N10:N54" si="1">O10-14</f>
        <v>45047</v>
      </c>
      <c r="O10" s="30">
        <v>45061</v>
      </c>
      <c r="P10" s="32" t="s">
        <v>34</v>
      </c>
      <c r="Q10" s="33" t="s">
        <v>35</v>
      </c>
      <c r="R10" s="34"/>
    </row>
    <row r="11" spans="2:18" ht="46.5" hidden="1" customHeight="1">
      <c r="B11" s="35" t="s">
        <v>90</v>
      </c>
      <c r="C11" s="47" t="str">
        <f t="shared" ca="1" si="0"/>
        <v>終了</v>
      </c>
      <c r="D11" s="24"/>
      <c r="E11" s="24" t="s">
        <v>22</v>
      </c>
      <c r="F11" s="23"/>
      <c r="G11" s="36" t="s">
        <v>36</v>
      </c>
      <c r="H11" s="27" t="s">
        <v>37</v>
      </c>
      <c r="I11" s="27" t="s">
        <v>39</v>
      </c>
      <c r="J11" s="28" t="s">
        <v>41</v>
      </c>
      <c r="K11" s="29" t="s">
        <v>29</v>
      </c>
      <c r="L11" s="23" t="s">
        <v>29</v>
      </c>
      <c r="M11" s="30">
        <v>44986</v>
      </c>
      <c r="N11" s="31">
        <f t="shared" si="1"/>
        <v>45063</v>
      </c>
      <c r="O11" s="30">
        <v>45077</v>
      </c>
      <c r="P11" s="32" t="s">
        <v>40</v>
      </c>
      <c r="Q11" s="33" t="s">
        <v>38</v>
      </c>
      <c r="R11" s="37"/>
    </row>
    <row r="12" spans="2:18" ht="217.5" hidden="1" customHeight="1">
      <c r="B12" s="35" t="s">
        <v>90</v>
      </c>
      <c r="C12" s="47" t="str">
        <f t="shared" ca="1" si="0"/>
        <v>終了</v>
      </c>
      <c r="D12" s="24"/>
      <c r="E12" s="24" t="s">
        <v>22</v>
      </c>
      <c r="F12" s="23"/>
      <c r="G12" s="36" t="s">
        <v>36</v>
      </c>
      <c r="H12" s="27" t="s">
        <v>37</v>
      </c>
      <c r="I12" s="27" t="s">
        <v>42</v>
      </c>
      <c r="J12" s="28" t="s">
        <v>41</v>
      </c>
      <c r="K12" s="29" t="s">
        <v>29</v>
      </c>
      <c r="L12" s="23" t="s">
        <v>29</v>
      </c>
      <c r="M12" s="30">
        <v>45017</v>
      </c>
      <c r="N12" s="31">
        <f t="shared" si="1"/>
        <v>45093</v>
      </c>
      <c r="O12" s="30">
        <v>45107</v>
      </c>
      <c r="P12" s="32" t="s">
        <v>40</v>
      </c>
      <c r="Q12" s="33" t="s">
        <v>38</v>
      </c>
      <c r="R12" s="37"/>
    </row>
    <row r="13" spans="2:18" ht="92.25" hidden="1" customHeight="1">
      <c r="B13" s="35" t="s">
        <v>94</v>
      </c>
      <c r="C13" s="47" t="str">
        <f t="shared" ca="1" si="0"/>
        <v>終了</v>
      </c>
      <c r="D13" s="24"/>
      <c r="E13" s="24" t="s">
        <v>22</v>
      </c>
      <c r="F13" s="24"/>
      <c r="G13" s="38" t="s">
        <v>26</v>
      </c>
      <c r="H13" s="35" t="s">
        <v>43</v>
      </c>
      <c r="I13" s="38" t="s">
        <v>54</v>
      </c>
      <c r="J13" s="23" t="s">
        <v>44</v>
      </c>
      <c r="K13" s="23" t="s">
        <v>29</v>
      </c>
      <c r="L13" s="23" t="s">
        <v>29</v>
      </c>
      <c r="M13" s="31">
        <v>45017</v>
      </c>
      <c r="N13" s="31">
        <f t="shared" si="1"/>
        <v>45032</v>
      </c>
      <c r="O13" s="31">
        <v>45046</v>
      </c>
      <c r="P13" s="39" t="s">
        <v>55</v>
      </c>
      <c r="Q13" s="33" t="s">
        <v>45</v>
      </c>
      <c r="R13" s="37"/>
    </row>
    <row r="14" spans="2:18" ht="260.25" hidden="1" customHeight="1">
      <c r="B14" s="35" t="s">
        <v>95</v>
      </c>
      <c r="C14" s="47" t="str">
        <f t="shared" ca="1" si="0"/>
        <v>終了</v>
      </c>
      <c r="D14" s="24"/>
      <c r="E14" s="24" t="s">
        <v>22</v>
      </c>
      <c r="F14" s="24"/>
      <c r="G14" s="38" t="s">
        <v>46</v>
      </c>
      <c r="H14" s="35" t="s">
        <v>43</v>
      </c>
      <c r="I14" s="38" t="s">
        <v>56</v>
      </c>
      <c r="J14" s="40">
        <v>2000</v>
      </c>
      <c r="K14" s="23" t="s">
        <v>29</v>
      </c>
      <c r="L14" s="23" t="s">
        <v>29</v>
      </c>
      <c r="M14" s="31">
        <v>44986</v>
      </c>
      <c r="N14" s="31">
        <f t="shared" si="1"/>
        <v>45030</v>
      </c>
      <c r="O14" s="31">
        <v>45044</v>
      </c>
      <c r="P14" s="41" t="s">
        <v>47</v>
      </c>
      <c r="Q14" s="33" t="s">
        <v>48</v>
      </c>
      <c r="R14" s="37"/>
    </row>
    <row r="15" spans="2:18" ht="99" hidden="1" customHeight="1">
      <c r="B15" s="35" t="s">
        <v>96</v>
      </c>
      <c r="C15" s="47" t="str">
        <f t="shared" ca="1" si="0"/>
        <v>終了</v>
      </c>
      <c r="D15" s="23" t="s">
        <v>22</v>
      </c>
      <c r="E15" s="23" t="s">
        <v>22</v>
      </c>
      <c r="F15" s="42"/>
      <c r="G15" s="38" t="s">
        <v>49</v>
      </c>
      <c r="H15" s="38" t="s">
        <v>50</v>
      </c>
      <c r="I15" s="38" t="s">
        <v>51</v>
      </c>
      <c r="J15" s="43">
        <v>1000</v>
      </c>
      <c r="K15" s="34" t="s">
        <v>57</v>
      </c>
      <c r="L15" s="23" t="s">
        <v>29</v>
      </c>
      <c r="M15" s="23" t="s">
        <v>29</v>
      </c>
      <c r="N15" s="31">
        <f t="shared" si="1"/>
        <v>45022</v>
      </c>
      <c r="O15" s="31">
        <v>45036</v>
      </c>
      <c r="P15" s="41" t="s">
        <v>52</v>
      </c>
      <c r="Q15" s="33" t="s">
        <v>53</v>
      </c>
      <c r="R15" s="44"/>
    </row>
    <row r="16" spans="2:18" ht="180.75" hidden="1" customHeight="1">
      <c r="B16" s="35" t="s">
        <v>97</v>
      </c>
      <c r="C16" s="47" t="str">
        <f t="shared" ca="1" si="0"/>
        <v>終了</v>
      </c>
      <c r="D16" s="23" t="s">
        <v>22</v>
      </c>
      <c r="E16" s="24"/>
      <c r="F16" s="24"/>
      <c r="G16" s="38" t="s">
        <v>58</v>
      </c>
      <c r="H16" s="35" t="s">
        <v>59</v>
      </c>
      <c r="I16" s="38" t="s">
        <v>60</v>
      </c>
      <c r="J16" s="40">
        <v>2000</v>
      </c>
      <c r="K16" s="23" t="s">
        <v>29</v>
      </c>
      <c r="L16" s="23" t="s">
        <v>29</v>
      </c>
      <c r="M16" s="31">
        <v>45017</v>
      </c>
      <c r="N16" s="31">
        <f t="shared" si="1"/>
        <v>45093</v>
      </c>
      <c r="O16" s="31">
        <v>45107</v>
      </c>
      <c r="P16" s="41">
        <v>45219</v>
      </c>
      <c r="Q16" s="33" t="s">
        <v>61</v>
      </c>
      <c r="R16" s="37"/>
    </row>
    <row r="17" spans="1:18" ht="81" hidden="1" customHeight="1">
      <c r="B17" s="35" t="s">
        <v>98</v>
      </c>
      <c r="C17" s="47" t="str">
        <f t="shared" ca="1" si="0"/>
        <v>終了</v>
      </c>
      <c r="D17" s="24"/>
      <c r="E17" s="23" t="s">
        <v>22</v>
      </c>
      <c r="F17" s="24"/>
      <c r="G17" s="38" t="s">
        <v>62</v>
      </c>
      <c r="H17" s="35" t="s">
        <v>63</v>
      </c>
      <c r="I17" s="38" t="s">
        <v>86</v>
      </c>
      <c r="J17" s="34" t="s">
        <v>64</v>
      </c>
      <c r="K17" s="34" t="s">
        <v>65</v>
      </c>
      <c r="L17" s="45" t="s">
        <v>23</v>
      </c>
      <c r="M17" s="31">
        <v>45017</v>
      </c>
      <c r="N17" s="31">
        <f t="shared" si="1"/>
        <v>45089</v>
      </c>
      <c r="O17" s="31">
        <v>45103</v>
      </c>
      <c r="P17" s="39" t="s">
        <v>66</v>
      </c>
      <c r="Q17" s="33" t="s">
        <v>67</v>
      </c>
      <c r="R17" s="37"/>
    </row>
    <row r="18" spans="1:18" ht="38.25" hidden="1" customHeight="1">
      <c r="B18" s="35" t="s">
        <v>99</v>
      </c>
      <c r="C18" s="47" t="str">
        <f t="shared" ca="1" si="0"/>
        <v>終了</v>
      </c>
      <c r="D18" s="24"/>
      <c r="E18" s="23" t="s">
        <v>22</v>
      </c>
      <c r="F18" s="24"/>
      <c r="G18" s="38" t="s">
        <v>68</v>
      </c>
      <c r="H18" s="35" t="s">
        <v>69</v>
      </c>
      <c r="I18" s="38" t="s">
        <v>70</v>
      </c>
      <c r="J18" s="34" t="s">
        <v>28</v>
      </c>
      <c r="K18" s="29" t="s">
        <v>29</v>
      </c>
      <c r="L18" s="29" t="s">
        <v>29</v>
      </c>
      <c r="M18" s="31">
        <v>45000</v>
      </c>
      <c r="N18" s="31">
        <f t="shared" si="1"/>
        <v>45063</v>
      </c>
      <c r="O18" s="31">
        <v>45077</v>
      </c>
      <c r="P18" s="41" t="s">
        <v>71</v>
      </c>
      <c r="Q18" s="33" t="s">
        <v>72</v>
      </c>
      <c r="R18" s="37"/>
    </row>
    <row r="19" spans="1:18" ht="45.75" hidden="1" customHeight="1">
      <c r="B19" s="35" t="s">
        <v>100</v>
      </c>
      <c r="C19" s="47" t="str">
        <f t="shared" ca="1" si="0"/>
        <v>終了</v>
      </c>
      <c r="D19" s="24"/>
      <c r="E19" s="23" t="s">
        <v>22</v>
      </c>
      <c r="F19" s="24"/>
      <c r="G19" s="38" t="s">
        <v>68</v>
      </c>
      <c r="H19" s="38" t="s">
        <v>74</v>
      </c>
      <c r="I19" s="38" t="s">
        <v>75</v>
      </c>
      <c r="J19" s="29" t="s">
        <v>29</v>
      </c>
      <c r="K19" s="29" t="s">
        <v>29</v>
      </c>
      <c r="L19" s="29" t="s">
        <v>23</v>
      </c>
      <c r="M19" s="46"/>
      <c r="N19" s="31">
        <f t="shared" si="1"/>
        <v>45063</v>
      </c>
      <c r="O19" s="31">
        <v>45077</v>
      </c>
      <c r="P19" s="41" t="s">
        <v>71</v>
      </c>
      <c r="Q19" s="33" t="s">
        <v>73</v>
      </c>
      <c r="R19" s="37"/>
    </row>
    <row r="20" spans="1:18" s="7" customFormat="1" ht="131.25" hidden="1" customHeight="1">
      <c r="B20" s="35" t="s">
        <v>91</v>
      </c>
      <c r="C20" s="47" t="str">
        <f t="shared" ca="1" si="0"/>
        <v>終了</v>
      </c>
      <c r="D20" s="23" t="s">
        <v>22</v>
      </c>
      <c r="E20" s="23" t="s">
        <v>22</v>
      </c>
      <c r="F20" s="47"/>
      <c r="G20" s="38" t="s">
        <v>76</v>
      </c>
      <c r="H20" s="35" t="s">
        <v>77</v>
      </c>
      <c r="I20" s="38" t="s">
        <v>78</v>
      </c>
      <c r="J20" s="29" t="s">
        <v>29</v>
      </c>
      <c r="K20" s="29" t="s">
        <v>29</v>
      </c>
      <c r="L20" s="23"/>
      <c r="M20" s="31">
        <v>45027</v>
      </c>
      <c r="N20" s="31">
        <f t="shared" si="1"/>
        <v>45041</v>
      </c>
      <c r="O20" s="31">
        <v>45055</v>
      </c>
      <c r="P20" s="41" t="s">
        <v>80</v>
      </c>
      <c r="Q20" s="33" t="s">
        <v>79</v>
      </c>
      <c r="R20" s="37" t="s">
        <v>30</v>
      </c>
    </row>
    <row r="21" spans="1:18" s="7" customFormat="1" ht="63.75" hidden="1" customHeight="1">
      <c r="B21" s="35" t="s">
        <v>92</v>
      </c>
      <c r="C21" s="47" t="str">
        <f t="shared" ca="1" si="0"/>
        <v>終了</v>
      </c>
      <c r="D21" s="24"/>
      <c r="E21" s="24"/>
      <c r="F21" s="47" t="s">
        <v>101</v>
      </c>
      <c r="G21" s="38" t="s">
        <v>81</v>
      </c>
      <c r="H21" s="38" t="s">
        <v>82</v>
      </c>
      <c r="I21" s="38" t="s">
        <v>84</v>
      </c>
      <c r="J21" s="34" t="s">
        <v>83</v>
      </c>
      <c r="K21" s="23" t="s">
        <v>27</v>
      </c>
      <c r="L21" s="23" t="s">
        <v>29</v>
      </c>
      <c r="M21" s="31">
        <v>45017</v>
      </c>
      <c r="N21" s="31">
        <f t="shared" si="1"/>
        <v>45093</v>
      </c>
      <c r="O21" s="31">
        <v>45107</v>
      </c>
      <c r="P21" s="41" t="s">
        <v>66</v>
      </c>
      <c r="Q21" s="33" t="s">
        <v>85</v>
      </c>
      <c r="R21" s="38"/>
    </row>
    <row r="22" spans="1:18" s="7" customFormat="1" ht="64.5" hidden="1" customHeight="1">
      <c r="B22" s="35" t="s">
        <v>93</v>
      </c>
      <c r="C22" s="47" t="str">
        <f t="shared" ca="1" si="0"/>
        <v>終了</v>
      </c>
      <c r="D22" s="24"/>
      <c r="E22" s="24" t="s">
        <v>22</v>
      </c>
      <c r="F22" s="47"/>
      <c r="G22" s="48" t="s">
        <v>102</v>
      </c>
      <c r="H22" s="48" t="s">
        <v>103</v>
      </c>
      <c r="I22" s="49" t="s">
        <v>104</v>
      </c>
      <c r="J22" s="50" t="s">
        <v>105</v>
      </c>
      <c r="K22" s="23" t="s">
        <v>29</v>
      </c>
      <c r="L22" s="51" t="s">
        <v>106</v>
      </c>
      <c r="M22" s="52">
        <v>45017</v>
      </c>
      <c r="N22" s="31">
        <f t="shared" si="1"/>
        <v>45093</v>
      </c>
      <c r="O22" s="52">
        <v>45107</v>
      </c>
      <c r="P22" s="32" t="s">
        <v>107</v>
      </c>
      <c r="Q22" s="33" t="s">
        <v>119</v>
      </c>
      <c r="R22" s="38"/>
    </row>
    <row r="23" spans="1:18" s="7" customFormat="1" ht="105" hidden="1" customHeight="1">
      <c r="B23" s="35" t="s">
        <v>111</v>
      </c>
      <c r="C23" s="47" t="str">
        <f t="shared" ca="1" si="0"/>
        <v>終了</v>
      </c>
      <c r="D23" s="53"/>
      <c r="E23" s="53" t="s">
        <v>22</v>
      </c>
      <c r="F23" s="54"/>
      <c r="G23" s="48" t="s">
        <v>102</v>
      </c>
      <c r="H23" s="48" t="s">
        <v>103</v>
      </c>
      <c r="I23" s="27" t="s">
        <v>108</v>
      </c>
      <c r="J23" s="28">
        <v>4000</v>
      </c>
      <c r="K23" s="23" t="s">
        <v>29</v>
      </c>
      <c r="L23" s="55" t="s">
        <v>106</v>
      </c>
      <c r="M23" s="30">
        <v>45017</v>
      </c>
      <c r="N23" s="31">
        <f t="shared" si="1"/>
        <v>45093</v>
      </c>
      <c r="O23" s="30">
        <v>45107</v>
      </c>
      <c r="P23" s="32" t="s">
        <v>107</v>
      </c>
      <c r="Q23" s="56" t="s">
        <v>119</v>
      </c>
      <c r="R23" s="34"/>
    </row>
    <row r="24" spans="1:18" s="7" customFormat="1" ht="170.25" hidden="1" customHeight="1">
      <c r="B24" s="55" t="s">
        <v>111</v>
      </c>
      <c r="C24" s="47" t="str">
        <f t="shared" ca="1" si="0"/>
        <v>終了</v>
      </c>
      <c r="D24" s="24"/>
      <c r="E24" s="53" t="s">
        <v>22</v>
      </c>
      <c r="F24" s="24"/>
      <c r="G24" s="48" t="s">
        <v>102</v>
      </c>
      <c r="H24" s="48" t="s">
        <v>103</v>
      </c>
      <c r="I24" s="27" t="s">
        <v>109</v>
      </c>
      <c r="J24" s="28" t="s">
        <v>110</v>
      </c>
      <c r="K24" s="23" t="s">
        <v>29</v>
      </c>
      <c r="L24" s="55" t="s">
        <v>106</v>
      </c>
      <c r="M24" s="30">
        <v>45017</v>
      </c>
      <c r="N24" s="31">
        <f t="shared" si="1"/>
        <v>45093</v>
      </c>
      <c r="O24" s="30">
        <v>45107</v>
      </c>
      <c r="P24" s="32" t="s">
        <v>120</v>
      </c>
      <c r="Q24" s="33" t="s">
        <v>119</v>
      </c>
      <c r="R24" s="34"/>
    </row>
    <row r="25" spans="1:18" ht="102" hidden="1" customHeight="1">
      <c r="B25" s="55" t="s">
        <v>112</v>
      </c>
      <c r="C25" s="47" t="str">
        <f t="shared" ca="1" si="0"/>
        <v>終了</v>
      </c>
      <c r="D25" s="24"/>
      <c r="E25" s="53"/>
      <c r="F25" s="24" t="s">
        <v>22</v>
      </c>
      <c r="G25" s="36" t="s">
        <v>113</v>
      </c>
      <c r="H25" s="36" t="s">
        <v>114</v>
      </c>
      <c r="I25" s="27" t="s">
        <v>115</v>
      </c>
      <c r="J25" s="28" t="s">
        <v>116</v>
      </c>
      <c r="K25" s="23" t="s">
        <v>29</v>
      </c>
      <c r="L25" s="23" t="s">
        <v>29</v>
      </c>
      <c r="M25" s="30">
        <v>45017</v>
      </c>
      <c r="N25" s="31">
        <f t="shared" si="1"/>
        <v>45047</v>
      </c>
      <c r="O25" s="30">
        <v>45061</v>
      </c>
      <c r="P25" s="32"/>
      <c r="Q25" s="33"/>
      <c r="R25" s="34"/>
    </row>
    <row r="26" spans="1:18" ht="69" hidden="1" customHeight="1">
      <c r="B26" s="55" t="s">
        <v>112</v>
      </c>
      <c r="C26" s="47" t="str">
        <f t="shared" ca="1" si="0"/>
        <v>終了</v>
      </c>
      <c r="D26" s="57"/>
      <c r="E26" s="57"/>
      <c r="F26" s="24" t="s">
        <v>22</v>
      </c>
      <c r="G26" s="36" t="s">
        <v>113</v>
      </c>
      <c r="H26" s="36" t="s">
        <v>121</v>
      </c>
      <c r="I26" s="27" t="s">
        <v>122</v>
      </c>
      <c r="J26" s="28">
        <v>500</v>
      </c>
      <c r="K26" s="29" t="s">
        <v>117</v>
      </c>
      <c r="L26" s="23" t="s">
        <v>29</v>
      </c>
      <c r="M26" s="30">
        <v>45078</v>
      </c>
      <c r="N26" s="31">
        <f t="shared" si="1"/>
        <v>45185</v>
      </c>
      <c r="O26" s="30">
        <v>45199</v>
      </c>
      <c r="P26" s="32" t="s">
        <v>118</v>
      </c>
      <c r="Q26" s="33"/>
      <c r="R26" s="34"/>
    </row>
    <row r="27" spans="1:18" ht="75.75" hidden="1" customHeight="1">
      <c r="B27" s="55" t="s">
        <v>123</v>
      </c>
      <c r="C27" s="47" t="str">
        <f t="shared" ca="1" si="0"/>
        <v>終了</v>
      </c>
      <c r="D27" s="57" t="s">
        <v>22</v>
      </c>
      <c r="E27" s="57" t="s">
        <v>22</v>
      </c>
      <c r="F27" s="24"/>
      <c r="G27" s="36" t="s">
        <v>124</v>
      </c>
      <c r="H27" s="36" t="s">
        <v>125</v>
      </c>
      <c r="I27" s="27" t="s">
        <v>126</v>
      </c>
      <c r="J27" s="28">
        <v>12000</v>
      </c>
      <c r="K27" s="23" t="s">
        <v>29</v>
      </c>
      <c r="L27" s="55"/>
      <c r="M27" s="30">
        <v>45017</v>
      </c>
      <c r="N27" s="31">
        <f t="shared" si="1"/>
        <v>45124</v>
      </c>
      <c r="O27" s="30">
        <v>45138</v>
      </c>
      <c r="P27" s="32" t="s">
        <v>127</v>
      </c>
      <c r="Q27" s="33" t="s">
        <v>128</v>
      </c>
      <c r="R27" s="34" t="s">
        <v>226</v>
      </c>
    </row>
    <row r="28" spans="1:18" ht="89.25" hidden="1" customHeight="1">
      <c r="B28" s="55" t="s">
        <v>129</v>
      </c>
      <c r="C28" s="47" t="str">
        <f t="shared" ca="1" si="0"/>
        <v>終了</v>
      </c>
      <c r="D28" s="57"/>
      <c r="E28" s="57" t="s">
        <v>22</v>
      </c>
      <c r="F28" s="24"/>
      <c r="G28" s="36" t="s">
        <v>130</v>
      </c>
      <c r="H28" s="36" t="s">
        <v>131</v>
      </c>
      <c r="I28" s="27" t="s">
        <v>133</v>
      </c>
      <c r="J28" s="28">
        <v>1000</v>
      </c>
      <c r="K28" s="29" t="s">
        <v>132</v>
      </c>
      <c r="L28" s="55" t="s">
        <v>134</v>
      </c>
      <c r="M28" s="30"/>
      <c r="N28" s="31">
        <f t="shared" si="1"/>
        <v>45093</v>
      </c>
      <c r="O28" s="30">
        <v>45107</v>
      </c>
      <c r="P28" s="32" t="s">
        <v>135</v>
      </c>
      <c r="Q28" s="33" t="s">
        <v>136</v>
      </c>
      <c r="R28" s="34"/>
    </row>
    <row r="29" spans="1:18" ht="65.25" hidden="1" customHeight="1">
      <c r="B29" s="55" t="s">
        <v>137</v>
      </c>
      <c r="C29" s="47" t="str">
        <f t="shared" ca="1" si="0"/>
        <v>終了</v>
      </c>
      <c r="D29" s="57" t="s">
        <v>22</v>
      </c>
      <c r="E29" s="57" t="s">
        <v>22</v>
      </c>
      <c r="F29" s="24"/>
      <c r="G29" s="36" t="s">
        <v>138</v>
      </c>
      <c r="H29" s="36" t="s">
        <v>139</v>
      </c>
      <c r="I29" s="27" t="s">
        <v>140</v>
      </c>
      <c r="J29" s="28">
        <v>5000</v>
      </c>
      <c r="K29" s="29" t="s">
        <v>141</v>
      </c>
      <c r="L29" s="55" t="s">
        <v>142</v>
      </c>
      <c r="M29" s="30"/>
      <c r="N29" s="31">
        <f t="shared" si="1"/>
        <v>45124</v>
      </c>
      <c r="O29" s="30">
        <v>45138</v>
      </c>
      <c r="P29" s="32" t="s">
        <v>143</v>
      </c>
      <c r="Q29" s="33" t="s">
        <v>144</v>
      </c>
      <c r="R29" s="34"/>
    </row>
    <row r="30" spans="1:18" ht="56.25" hidden="1" customHeight="1">
      <c r="B30" s="55" t="s">
        <v>145</v>
      </c>
      <c r="C30" s="75" t="str">
        <f t="shared" ca="1" si="0"/>
        <v>終了</v>
      </c>
      <c r="D30" s="57" t="s">
        <v>22</v>
      </c>
      <c r="E30" s="57" t="s">
        <v>22</v>
      </c>
      <c r="F30" s="59"/>
      <c r="G30" s="60" t="s">
        <v>138</v>
      </c>
      <c r="H30" s="60" t="s">
        <v>146</v>
      </c>
      <c r="I30" s="61" t="s">
        <v>147</v>
      </c>
      <c r="J30" s="62" t="s">
        <v>148</v>
      </c>
      <c r="K30" s="63" t="s">
        <v>149</v>
      </c>
      <c r="L30" s="58" t="s">
        <v>134</v>
      </c>
      <c r="M30" s="64"/>
      <c r="N30" s="65">
        <f t="shared" si="1"/>
        <v>45175</v>
      </c>
      <c r="O30" s="64">
        <v>45189</v>
      </c>
      <c r="P30" s="66" t="s">
        <v>143</v>
      </c>
      <c r="Q30" s="67" t="s">
        <v>144</v>
      </c>
      <c r="R30" s="68"/>
    </row>
    <row r="31" spans="1:18" ht="94.5" hidden="1" customHeight="1">
      <c r="A31" s="7"/>
      <c r="B31" s="55" t="s">
        <v>150</v>
      </c>
      <c r="C31" s="47" t="str">
        <f t="shared" ca="1" si="0"/>
        <v>終了</v>
      </c>
      <c r="D31" s="24" t="s">
        <v>22</v>
      </c>
      <c r="E31" s="24"/>
      <c r="F31" s="24"/>
      <c r="G31" s="36" t="s">
        <v>151</v>
      </c>
      <c r="H31" s="36" t="s">
        <v>152</v>
      </c>
      <c r="I31" s="27" t="s">
        <v>155</v>
      </c>
      <c r="J31" s="28">
        <v>2000</v>
      </c>
      <c r="K31" s="23" t="s">
        <v>29</v>
      </c>
      <c r="L31" s="55" t="s">
        <v>161</v>
      </c>
      <c r="M31" s="30">
        <v>45033</v>
      </c>
      <c r="N31" s="31">
        <f t="shared" si="1"/>
        <v>45089</v>
      </c>
      <c r="O31" s="30">
        <v>45103</v>
      </c>
      <c r="P31" s="32" t="s">
        <v>153</v>
      </c>
      <c r="Q31" s="33" t="s">
        <v>154</v>
      </c>
      <c r="R31" s="34"/>
    </row>
    <row r="32" spans="1:18" ht="90.75" hidden="1" customHeight="1">
      <c r="B32" s="55" t="s">
        <v>156</v>
      </c>
      <c r="C32" s="47" t="str">
        <f t="shared" ca="1" si="0"/>
        <v>終了</v>
      </c>
      <c r="D32" s="24"/>
      <c r="E32" s="24"/>
      <c r="F32" s="24" t="s">
        <v>159</v>
      </c>
      <c r="G32" s="36" t="s">
        <v>157</v>
      </c>
      <c r="H32" s="36" t="s">
        <v>158</v>
      </c>
      <c r="I32" s="27" t="s">
        <v>162</v>
      </c>
      <c r="J32" s="28" t="s">
        <v>160</v>
      </c>
      <c r="K32" s="29" t="s">
        <v>161</v>
      </c>
      <c r="L32" s="55" t="s">
        <v>134</v>
      </c>
      <c r="M32" s="30"/>
      <c r="N32" s="31">
        <f t="shared" si="1"/>
        <v>45040</v>
      </c>
      <c r="O32" s="30">
        <v>45054</v>
      </c>
      <c r="P32" s="32" t="s">
        <v>166</v>
      </c>
      <c r="Q32" s="33" t="s">
        <v>176</v>
      </c>
      <c r="R32" s="34"/>
    </row>
    <row r="33" spans="1:18" ht="100.5" hidden="1" customHeight="1">
      <c r="B33" s="55" t="s">
        <v>156</v>
      </c>
      <c r="C33" s="47" t="str">
        <f t="shared" ca="1" si="0"/>
        <v>終了</v>
      </c>
      <c r="D33" s="24"/>
      <c r="E33" s="24"/>
      <c r="F33" s="24" t="s">
        <v>159</v>
      </c>
      <c r="G33" s="36" t="s">
        <v>157</v>
      </c>
      <c r="H33" s="36" t="s">
        <v>158</v>
      </c>
      <c r="I33" s="27" t="s">
        <v>163</v>
      </c>
      <c r="J33" s="69" t="s">
        <v>164</v>
      </c>
      <c r="K33" s="29" t="s">
        <v>161</v>
      </c>
      <c r="L33" s="55" t="s">
        <v>134</v>
      </c>
      <c r="M33" s="30"/>
      <c r="N33" s="31">
        <f t="shared" ref="N33" si="2">O33-14</f>
        <v>45040</v>
      </c>
      <c r="O33" s="30">
        <v>45054</v>
      </c>
      <c r="P33" s="32" t="s">
        <v>166</v>
      </c>
      <c r="Q33" s="33" t="s">
        <v>176</v>
      </c>
      <c r="R33" s="34"/>
    </row>
    <row r="34" spans="1:18" ht="98.25" hidden="1" customHeight="1">
      <c r="B34" s="55" t="s">
        <v>156</v>
      </c>
      <c r="C34" s="47" t="str">
        <f t="shared" ca="1" si="0"/>
        <v>終了</v>
      </c>
      <c r="D34" s="24"/>
      <c r="E34" s="24"/>
      <c r="F34" s="24" t="s">
        <v>22</v>
      </c>
      <c r="G34" s="36" t="s">
        <v>157</v>
      </c>
      <c r="H34" s="36" t="s">
        <v>158</v>
      </c>
      <c r="I34" s="27" t="s">
        <v>165</v>
      </c>
      <c r="J34" s="28">
        <v>1500</v>
      </c>
      <c r="K34" s="29" t="s">
        <v>161</v>
      </c>
      <c r="L34" s="55" t="s">
        <v>134</v>
      </c>
      <c r="M34" s="30"/>
      <c r="N34" s="31">
        <f t="shared" si="1"/>
        <v>45040</v>
      </c>
      <c r="O34" s="30">
        <v>45054</v>
      </c>
      <c r="P34" s="32" t="s">
        <v>166</v>
      </c>
      <c r="Q34" s="33" t="s">
        <v>176</v>
      </c>
      <c r="R34" s="34"/>
    </row>
    <row r="35" spans="1:18" ht="68.25" hidden="1" customHeight="1">
      <c r="B35" s="55" t="s">
        <v>167</v>
      </c>
      <c r="C35" s="47" t="str">
        <f t="shared" ca="1" si="0"/>
        <v>終了</v>
      </c>
      <c r="D35" s="24" t="s">
        <v>22</v>
      </c>
      <c r="E35" s="24" t="s">
        <v>22</v>
      </c>
      <c r="F35" s="24"/>
      <c r="G35" s="36" t="s">
        <v>168</v>
      </c>
      <c r="H35" s="27" t="s">
        <v>169</v>
      </c>
      <c r="I35" s="27" t="s">
        <v>189</v>
      </c>
      <c r="J35" s="28">
        <v>3000</v>
      </c>
      <c r="K35" s="29" t="s">
        <v>161</v>
      </c>
      <c r="L35" s="55" t="s">
        <v>134</v>
      </c>
      <c r="M35" s="30"/>
      <c r="N35" s="31">
        <f t="shared" si="1"/>
        <v>45063</v>
      </c>
      <c r="O35" s="30">
        <v>45077</v>
      </c>
      <c r="P35" s="32" t="s">
        <v>175</v>
      </c>
      <c r="Q35" s="33" t="s">
        <v>177</v>
      </c>
      <c r="R35" s="34"/>
    </row>
    <row r="36" spans="1:18" ht="68.25" hidden="1" customHeight="1">
      <c r="B36" s="55" t="s">
        <v>167</v>
      </c>
      <c r="C36" s="47" t="str">
        <f t="shared" ca="1" si="0"/>
        <v>終了</v>
      </c>
      <c r="D36" s="24" t="s">
        <v>22</v>
      </c>
      <c r="E36" s="24" t="s">
        <v>22</v>
      </c>
      <c r="F36" s="24"/>
      <c r="G36" s="36" t="s">
        <v>168</v>
      </c>
      <c r="H36" s="27" t="s">
        <v>170</v>
      </c>
      <c r="I36" s="27" t="s">
        <v>178</v>
      </c>
      <c r="J36" s="28">
        <v>2000</v>
      </c>
      <c r="K36" s="29" t="s">
        <v>179</v>
      </c>
      <c r="L36" s="55" t="s">
        <v>134</v>
      </c>
      <c r="M36" s="30"/>
      <c r="N36" s="31">
        <f t="shared" si="1"/>
        <v>45063</v>
      </c>
      <c r="O36" s="30">
        <v>45077</v>
      </c>
      <c r="P36" s="32" t="s">
        <v>175</v>
      </c>
      <c r="Q36" s="33" t="s">
        <v>177</v>
      </c>
      <c r="R36" s="34"/>
    </row>
    <row r="37" spans="1:18" ht="61.5" hidden="1" customHeight="1">
      <c r="B37" s="55" t="s">
        <v>167</v>
      </c>
      <c r="C37" s="47" t="str">
        <f t="shared" ca="1" si="0"/>
        <v>終了</v>
      </c>
      <c r="D37" s="24" t="s">
        <v>22</v>
      </c>
      <c r="E37" s="24" t="s">
        <v>22</v>
      </c>
      <c r="F37" s="24"/>
      <c r="G37" s="36" t="s">
        <v>168</v>
      </c>
      <c r="H37" s="27" t="s">
        <v>171</v>
      </c>
      <c r="I37" s="27" t="s">
        <v>189</v>
      </c>
      <c r="J37" s="28">
        <v>2000</v>
      </c>
      <c r="K37" s="29" t="s">
        <v>180</v>
      </c>
      <c r="L37" s="55" t="s">
        <v>134</v>
      </c>
      <c r="M37" s="30"/>
      <c r="N37" s="31">
        <f t="shared" si="1"/>
        <v>45184</v>
      </c>
      <c r="O37" s="30">
        <v>45198</v>
      </c>
      <c r="P37" s="32" t="s">
        <v>181</v>
      </c>
      <c r="Q37" s="33" t="s">
        <v>177</v>
      </c>
      <c r="R37" s="34"/>
    </row>
    <row r="38" spans="1:18" ht="84.75" hidden="1" customHeight="1">
      <c r="B38" s="55" t="s">
        <v>167</v>
      </c>
      <c r="C38" s="47" t="str">
        <f t="shared" ca="1" si="0"/>
        <v>終了</v>
      </c>
      <c r="D38" s="24" t="s">
        <v>22</v>
      </c>
      <c r="E38" s="24" t="s">
        <v>22</v>
      </c>
      <c r="F38" s="24"/>
      <c r="G38" s="36" t="s">
        <v>168</v>
      </c>
      <c r="H38" s="27" t="s">
        <v>172</v>
      </c>
      <c r="I38" s="27" t="s">
        <v>189</v>
      </c>
      <c r="J38" s="28">
        <v>7000</v>
      </c>
      <c r="K38" s="29" t="s">
        <v>182</v>
      </c>
      <c r="L38" s="55" t="s">
        <v>134</v>
      </c>
      <c r="M38" s="30"/>
      <c r="N38" s="31">
        <f t="shared" si="1"/>
        <v>45184</v>
      </c>
      <c r="O38" s="30">
        <v>45198</v>
      </c>
      <c r="P38" s="32" t="s">
        <v>181</v>
      </c>
      <c r="Q38" s="33" t="s">
        <v>177</v>
      </c>
      <c r="R38" s="34"/>
    </row>
    <row r="39" spans="1:18" ht="246" customHeight="1">
      <c r="B39" s="55" t="s">
        <v>167</v>
      </c>
      <c r="C39" s="47" t="s">
        <v>188</v>
      </c>
      <c r="D39" s="24" t="s">
        <v>22</v>
      </c>
      <c r="E39" s="24" t="s">
        <v>22</v>
      </c>
      <c r="F39" s="24"/>
      <c r="G39" s="36" t="s">
        <v>168</v>
      </c>
      <c r="H39" s="27" t="s">
        <v>173</v>
      </c>
      <c r="I39" s="27" t="s">
        <v>190</v>
      </c>
      <c r="J39" s="69" t="s">
        <v>1392</v>
      </c>
      <c r="K39" s="29" t="s">
        <v>204</v>
      </c>
      <c r="L39" s="29" t="s">
        <v>134</v>
      </c>
      <c r="M39" s="30"/>
      <c r="N39" s="70" t="s">
        <v>184</v>
      </c>
      <c r="O39" s="52" t="s">
        <v>183</v>
      </c>
      <c r="P39" s="71" t="s">
        <v>185</v>
      </c>
      <c r="Q39" s="33" t="s">
        <v>177</v>
      </c>
      <c r="R39" s="34"/>
    </row>
    <row r="40" spans="1:18" ht="71.25" customHeight="1">
      <c r="B40" s="55" t="s">
        <v>167</v>
      </c>
      <c r="C40" s="47" t="s">
        <v>188</v>
      </c>
      <c r="D40" s="24" t="s">
        <v>22</v>
      </c>
      <c r="E40" s="24" t="s">
        <v>22</v>
      </c>
      <c r="F40" s="24"/>
      <c r="G40" s="36" t="s">
        <v>168</v>
      </c>
      <c r="H40" s="27" t="s">
        <v>174</v>
      </c>
      <c r="I40" s="27" t="s">
        <v>191</v>
      </c>
      <c r="J40" s="28" t="s">
        <v>1393</v>
      </c>
      <c r="K40" s="29" t="s">
        <v>204</v>
      </c>
      <c r="L40" s="29" t="s">
        <v>134</v>
      </c>
      <c r="M40" s="30"/>
      <c r="N40" s="31"/>
      <c r="O40" s="72" t="s">
        <v>186</v>
      </c>
      <c r="P40" s="71" t="s">
        <v>187</v>
      </c>
      <c r="Q40" s="33" t="s">
        <v>177</v>
      </c>
      <c r="R40" s="34"/>
    </row>
    <row r="41" spans="1:18" ht="75" hidden="1" customHeight="1">
      <c r="B41" s="55" t="s">
        <v>192</v>
      </c>
      <c r="C41" s="47" t="str">
        <f t="shared" ca="1" si="0"/>
        <v>終了</v>
      </c>
      <c r="D41" s="24" t="s">
        <v>196</v>
      </c>
      <c r="E41" s="24" t="s">
        <v>22</v>
      </c>
      <c r="F41" s="24"/>
      <c r="G41" s="27" t="s">
        <v>193</v>
      </c>
      <c r="H41" s="27" t="s">
        <v>200</v>
      </c>
      <c r="I41" s="27" t="s">
        <v>194</v>
      </c>
      <c r="J41" s="28" t="s">
        <v>201</v>
      </c>
      <c r="K41" s="29" t="s">
        <v>204</v>
      </c>
      <c r="L41" s="29" t="s">
        <v>134</v>
      </c>
      <c r="M41" s="30"/>
      <c r="N41" s="31">
        <f t="shared" si="1"/>
        <v>45093</v>
      </c>
      <c r="O41" s="30">
        <v>45107</v>
      </c>
      <c r="P41" s="32" t="s">
        <v>195</v>
      </c>
      <c r="Q41" s="73" t="s">
        <v>199</v>
      </c>
      <c r="R41" s="38"/>
    </row>
    <row r="42" spans="1:18" ht="85.5" hidden="1" customHeight="1">
      <c r="B42" s="55" t="s">
        <v>202</v>
      </c>
      <c r="C42" s="47" t="str">
        <f t="shared" ca="1" si="0"/>
        <v>終了</v>
      </c>
      <c r="D42" s="24"/>
      <c r="E42" s="24" t="s">
        <v>22</v>
      </c>
      <c r="F42" s="24"/>
      <c r="G42" s="27" t="s">
        <v>193</v>
      </c>
      <c r="H42" s="27" t="s">
        <v>197</v>
      </c>
      <c r="I42" s="27" t="s">
        <v>205</v>
      </c>
      <c r="J42" s="28">
        <v>3000</v>
      </c>
      <c r="K42" s="29" t="s">
        <v>198</v>
      </c>
      <c r="L42" s="29" t="s">
        <v>203</v>
      </c>
      <c r="M42" s="30"/>
      <c r="N42" s="31">
        <f t="shared" si="1"/>
        <v>45093</v>
      </c>
      <c r="O42" s="30">
        <v>45107</v>
      </c>
      <c r="P42" s="32" t="s">
        <v>195</v>
      </c>
      <c r="Q42" s="73" t="s">
        <v>199</v>
      </c>
      <c r="R42" s="38"/>
    </row>
    <row r="43" spans="1:18" ht="59.25" hidden="1" customHeight="1">
      <c r="B43" s="55" t="s">
        <v>206</v>
      </c>
      <c r="C43" s="47" t="str">
        <f t="shared" ca="1" si="0"/>
        <v>終了</v>
      </c>
      <c r="D43" s="24" t="s">
        <v>22</v>
      </c>
      <c r="E43" s="24" t="s">
        <v>22</v>
      </c>
      <c r="F43" s="24" t="s">
        <v>22</v>
      </c>
      <c r="G43" s="36" t="s">
        <v>207</v>
      </c>
      <c r="H43" s="27" t="s">
        <v>208</v>
      </c>
      <c r="I43" s="27" t="s">
        <v>210</v>
      </c>
      <c r="J43" s="28">
        <v>1000</v>
      </c>
      <c r="K43" s="29" t="s">
        <v>209</v>
      </c>
      <c r="L43" s="29" t="s">
        <v>203</v>
      </c>
      <c r="M43" s="30"/>
      <c r="N43" s="31">
        <f t="shared" si="1"/>
        <v>45093</v>
      </c>
      <c r="O43" s="30">
        <v>45107</v>
      </c>
      <c r="P43" s="32" t="s">
        <v>211</v>
      </c>
      <c r="Q43" s="33" t="s">
        <v>212</v>
      </c>
      <c r="R43" s="34"/>
    </row>
    <row r="44" spans="1:18" ht="228" hidden="1" customHeight="1">
      <c r="B44" s="55" t="s">
        <v>213</v>
      </c>
      <c r="C44" s="47" t="str">
        <f t="shared" ca="1" si="0"/>
        <v>終了</v>
      </c>
      <c r="D44" s="24"/>
      <c r="E44" s="24" t="s">
        <v>22</v>
      </c>
      <c r="F44" s="24"/>
      <c r="G44" s="36" t="s">
        <v>214</v>
      </c>
      <c r="H44" s="27" t="s">
        <v>215</v>
      </c>
      <c r="I44" s="27" t="s">
        <v>216</v>
      </c>
      <c r="J44" s="28">
        <v>3000</v>
      </c>
      <c r="K44" s="29" t="s">
        <v>217</v>
      </c>
      <c r="L44" s="29" t="s">
        <v>23</v>
      </c>
      <c r="M44" s="30"/>
      <c r="N44" s="31">
        <f t="shared" si="1"/>
        <v>45038</v>
      </c>
      <c r="O44" s="30">
        <v>45052</v>
      </c>
      <c r="P44" s="32" t="s">
        <v>218</v>
      </c>
      <c r="Q44" s="33" t="s">
        <v>219</v>
      </c>
      <c r="R44" s="34"/>
    </row>
    <row r="45" spans="1:18" ht="121.5" hidden="1" customHeight="1">
      <c r="A45" s="7"/>
      <c r="B45" s="55" t="s">
        <v>220</v>
      </c>
      <c r="C45" s="47" t="str">
        <f t="shared" ca="1" si="0"/>
        <v>終了</v>
      </c>
      <c r="D45" s="24" t="s">
        <v>22</v>
      </c>
      <c r="E45" s="24" t="s">
        <v>22</v>
      </c>
      <c r="F45" s="24" t="s">
        <v>22</v>
      </c>
      <c r="G45" s="36" t="s">
        <v>221</v>
      </c>
      <c r="H45" s="27" t="s">
        <v>222</v>
      </c>
      <c r="I45" s="27" t="s">
        <v>223</v>
      </c>
      <c r="J45" s="28">
        <v>250</v>
      </c>
      <c r="K45" s="29" t="s">
        <v>204</v>
      </c>
      <c r="L45" s="29" t="s">
        <v>204</v>
      </c>
      <c r="M45" s="30"/>
      <c r="N45" s="31">
        <f t="shared" si="1"/>
        <v>45041</v>
      </c>
      <c r="O45" s="30">
        <v>45055</v>
      </c>
      <c r="P45" s="32">
        <v>45087</v>
      </c>
      <c r="Q45" s="33" t="s">
        <v>225</v>
      </c>
      <c r="R45" s="34" t="s">
        <v>224</v>
      </c>
    </row>
    <row r="46" spans="1:18" ht="120.75" hidden="1" customHeight="1">
      <c r="A46" s="7"/>
      <c r="B46" s="55" t="s">
        <v>227</v>
      </c>
      <c r="C46" s="47" t="str">
        <f t="shared" ca="1" si="0"/>
        <v>終了</v>
      </c>
      <c r="D46" s="24" t="s">
        <v>22</v>
      </c>
      <c r="E46" s="24" t="s">
        <v>22</v>
      </c>
      <c r="F46" s="24"/>
      <c r="G46" s="36" t="s">
        <v>228</v>
      </c>
      <c r="H46" s="27" t="s">
        <v>229</v>
      </c>
      <c r="I46" s="27" t="s">
        <v>230</v>
      </c>
      <c r="J46" s="28">
        <v>1000</v>
      </c>
      <c r="K46" s="29" t="s">
        <v>29</v>
      </c>
      <c r="L46" s="29" t="s">
        <v>29</v>
      </c>
      <c r="M46" s="30">
        <v>45026</v>
      </c>
      <c r="N46" s="31">
        <f t="shared" si="1"/>
        <v>45063</v>
      </c>
      <c r="O46" s="30">
        <v>45077</v>
      </c>
      <c r="P46" s="32" t="s">
        <v>231</v>
      </c>
      <c r="Q46" s="12" t="s">
        <v>232</v>
      </c>
      <c r="R46" s="34"/>
    </row>
    <row r="47" spans="1:18" ht="171" hidden="1" customHeight="1">
      <c r="A47" s="7"/>
      <c r="B47" s="55" t="s">
        <v>233</v>
      </c>
      <c r="C47" s="47" t="str">
        <f t="shared" ca="1" si="0"/>
        <v>終了</v>
      </c>
      <c r="D47" s="24" t="s">
        <v>22</v>
      </c>
      <c r="E47" s="24"/>
      <c r="F47" s="24"/>
      <c r="G47" s="36" t="s">
        <v>234</v>
      </c>
      <c r="H47" s="27" t="s">
        <v>235</v>
      </c>
      <c r="I47" s="27" t="s">
        <v>236</v>
      </c>
      <c r="J47" s="28">
        <v>1000</v>
      </c>
      <c r="K47" s="29" t="s">
        <v>29</v>
      </c>
      <c r="L47" s="29" t="s">
        <v>29</v>
      </c>
      <c r="M47" s="30">
        <v>45026</v>
      </c>
      <c r="N47" s="31">
        <f t="shared" si="1"/>
        <v>45063</v>
      </c>
      <c r="O47" s="30">
        <v>45077</v>
      </c>
      <c r="P47" s="32" t="s">
        <v>237</v>
      </c>
      <c r="Q47" s="12" t="s">
        <v>238</v>
      </c>
      <c r="R47" s="34"/>
    </row>
    <row r="48" spans="1:18" ht="66.75" hidden="1" customHeight="1">
      <c r="A48" s="7"/>
      <c r="B48" s="55" t="s">
        <v>239</v>
      </c>
      <c r="C48" s="75" t="str">
        <f t="shared" ca="1" si="0"/>
        <v>終了</v>
      </c>
      <c r="D48" s="59" t="s">
        <v>22</v>
      </c>
      <c r="E48" s="59" t="s">
        <v>22</v>
      </c>
      <c r="F48" s="59"/>
      <c r="G48" s="36" t="s">
        <v>240</v>
      </c>
      <c r="H48" s="27" t="s">
        <v>241</v>
      </c>
      <c r="I48" s="27" t="s">
        <v>242</v>
      </c>
      <c r="J48" s="28">
        <v>5000</v>
      </c>
      <c r="K48" s="29" t="s">
        <v>29</v>
      </c>
      <c r="L48" s="29" t="s">
        <v>243</v>
      </c>
      <c r="M48" s="30">
        <v>45031</v>
      </c>
      <c r="N48" s="31">
        <f t="shared" si="1"/>
        <v>45093</v>
      </c>
      <c r="O48" s="30">
        <v>45107</v>
      </c>
      <c r="P48" s="74" t="s">
        <v>244</v>
      </c>
      <c r="Q48" s="12" t="s">
        <v>245</v>
      </c>
      <c r="R48" s="34" t="s">
        <v>249</v>
      </c>
    </row>
    <row r="49" spans="1:18" ht="145.5" hidden="1" customHeight="1">
      <c r="A49" s="79"/>
      <c r="B49" s="55" t="s">
        <v>239</v>
      </c>
      <c r="C49" s="47" t="str">
        <f t="shared" ca="1" si="0"/>
        <v>終了</v>
      </c>
      <c r="D49" s="24" t="s">
        <v>22</v>
      </c>
      <c r="E49" s="24" t="s">
        <v>22</v>
      </c>
      <c r="F49" s="24" t="s">
        <v>22</v>
      </c>
      <c r="G49" s="36" t="s">
        <v>240</v>
      </c>
      <c r="H49" s="27" t="s">
        <v>246</v>
      </c>
      <c r="I49" s="27" t="s">
        <v>250</v>
      </c>
      <c r="J49" s="28" t="s">
        <v>247</v>
      </c>
      <c r="K49" s="29" t="s">
        <v>29</v>
      </c>
      <c r="L49" s="29" t="s">
        <v>243</v>
      </c>
      <c r="M49" s="30">
        <v>45031</v>
      </c>
      <c r="N49" s="31">
        <f t="shared" si="1"/>
        <v>45093</v>
      </c>
      <c r="O49" s="30">
        <v>45107</v>
      </c>
      <c r="P49" s="74" t="s">
        <v>244</v>
      </c>
      <c r="Q49" s="12" t="s">
        <v>248</v>
      </c>
      <c r="R49" s="34" t="s">
        <v>249</v>
      </c>
    </row>
    <row r="50" spans="1:18" ht="218.25" hidden="1" customHeight="1">
      <c r="A50" s="79"/>
      <c r="B50" s="55" t="s">
        <v>251</v>
      </c>
      <c r="C50" s="47" t="str">
        <f t="shared" ca="1" si="0"/>
        <v>終了</v>
      </c>
      <c r="D50" s="24" t="s">
        <v>22</v>
      </c>
      <c r="E50" s="24"/>
      <c r="F50" s="24" t="s">
        <v>22</v>
      </c>
      <c r="G50" s="36" t="s">
        <v>252</v>
      </c>
      <c r="H50" s="27" t="s">
        <v>253</v>
      </c>
      <c r="I50" s="27" t="s">
        <v>271</v>
      </c>
      <c r="J50" s="28" t="s">
        <v>254</v>
      </c>
      <c r="K50" s="29" t="s">
        <v>29</v>
      </c>
      <c r="L50" s="29" t="s">
        <v>255</v>
      </c>
      <c r="M50" s="30"/>
      <c r="N50" s="31">
        <f t="shared" si="1"/>
        <v>45063</v>
      </c>
      <c r="O50" s="30">
        <v>45077</v>
      </c>
      <c r="P50" s="32" t="s">
        <v>256</v>
      </c>
      <c r="Q50" s="12" t="s">
        <v>257</v>
      </c>
      <c r="R50" s="34" t="s">
        <v>258</v>
      </c>
    </row>
    <row r="51" spans="1:18" ht="239.25" hidden="1" customHeight="1">
      <c r="A51" s="79"/>
      <c r="B51" s="55" t="s">
        <v>259</v>
      </c>
      <c r="C51" s="47" t="str">
        <f t="shared" ca="1" si="0"/>
        <v>終了</v>
      </c>
      <c r="D51" s="24" t="s">
        <v>22</v>
      </c>
      <c r="E51" s="24"/>
      <c r="F51" s="24"/>
      <c r="G51" s="36" t="s">
        <v>260</v>
      </c>
      <c r="H51" s="27" t="s">
        <v>261</v>
      </c>
      <c r="I51" s="27" t="s">
        <v>266</v>
      </c>
      <c r="J51" s="28" t="s">
        <v>262</v>
      </c>
      <c r="K51" s="36" t="s">
        <v>263</v>
      </c>
      <c r="L51" s="29" t="s">
        <v>29</v>
      </c>
      <c r="M51" s="30"/>
      <c r="N51" s="31">
        <f t="shared" si="1"/>
        <v>45063</v>
      </c>
      <c r="O51" s="30">
        <v>45077</v>
      </c>
      <c r="P51" s="32" t="s">
        <v>264</v>
      </c>
      <c r="Q51" s="12" t="s">
        <v>265</v>
      </c>
      <c r="R51" s="34" t="s">
        <v>258</v>
      </c>
    </row>
    <row r="52" spans="1:18" ht="120.75" hidden="1" customHeight="1">
      <c r="A52" s="80"/>
      <c r="B52" s="55" t="s">
        <v>267</v>
      </c>
      <c r="C52" s="76" t="str">
        <f t="shared" ca="1" si="0"/>
        <v>終了</v>
      </c>
      <c r="D52" s="54"/>
      <c r="E52" s="54"/>
      <c r="F52" s="54" t="s">
        <v>22</v>
      </c>
      <c r="G52" s="36" t="s">
        <v>268</v>
      </c>
      <c r="H52" s="27" t="s">
        <v>269</v>
      </c>
      <c r="I52" s="27" t="s">
        <v>276</v>
      </c>
      <c r="J52" s="28">
        <v>5000</v>
      </c>
      <c r="K52" s="29" t="s">
        <v>272</v>
      </c>
      <c r="L52" s="29"/>
      <c r="M52" s="30">
        <v>45047</v>
      </c>
      <c r="N52" s="31">
        <f t="shared" si="1"/>
        <v>45063</v>
      </c>
      <c r="O52" s="30">
        <v>45077</v>
      </c>
      <c r="P52" s="32" t="s">
        <v>270</v>
      </c>
      <c r="Q52" s="12" t="s">
        <v>273</v>
      </c>
      <c r="R52" s="34"/>
    </row>
    <row r="53" spans="1:18" ht="71.25" hidden="1" customHeight="1">
      <c r="B53" s="55" t="s">
        <v>275</v>
      </c>
      <c r="C53" s="76" t="str">
        <f t="shared" ca="1" si="0"/>
        <v>終了</v>
      </c>
      <c r="D53" s="21"/>
      <c r="E53" s="20"/>
      <c r="F53" s="54" t="s">
        <v>22</v>
      </c>
      <c r="G53" s="36" t="s">
        <v>268</v>
      </c>
      <c r="H53" s="27" t="s">
        <v>269</v>
      </c>
      <c r="I53" s="27" t="s">
        <v>274</v>
      </c>
      <c r="J53" s="28">
        <v>10000</v>
      </c>
      <c r="K53" s="29" t="s">
        <v>272</v>
      </c>
      <c r="L53" s="22"/>
      <c r="M53" s="30">
        <v>45047</v>
      </c>
      <c r="N53" s="31">
        <f t="shared" si="1"/>
        <v>45093</v>
      </c>
      <c r="O53" s="30">
        <v>45107</v>
      </c>
      <c r="P53" s="32" t="s">
        <v>270</v>
      </c>
      <c r="Q53" s="12" t="s">
        <v>273</v>
      </c>
      <c r="R53" s="34"/>
    </row>
    <row r="54" spans="1:18" ht="171.75" hidden="1" customHeight="1">
      <c r="B54" s="55" t="s">
        <v>278</v>
      </c>
      <c r="C54" s="76" t="str">
        <f t="shared" ca="1" si="0"/>
        <v>終了</v>
      </c>
      <c r="D54" s="21" t="s">
        <v>22</v>
      </c>
      <c r="E54" s="21" t="s">
        <v>22</v>
      </c>
      <c r="F54" s="21"/>
      <c r="G54" s="36" t="s">
        <v>279</v>
      </c>
      <c r="H54" s="27" t="s">
        <v>283</v>
      </c>
      <c r="I54" s="27" t="s">
        <v>280</v>
      </c>
      <c r="J54" s="28" t="s">
        <v>281</v>
      </c>
      <c r="K54" s="29" t="s">
        <v>282</v>
      </c>
      <c r="L54" s="22"/>
      <c r="M54" s="30">
        <v>45108</v>
      </c>
      <c r="N54" s="31">
        <f t="shared" si="1"/>
        <v>45124</v>
      </c>
      <c r="O54" s="30">
        <v>45138</v>
      </c>
      <c r="P54" s="32" t="s">
        <v>288</v>
      </c>
      <c r="Q54" s="12" t="s">
        <v>277</v>
      </c>
      <c r="R54" s="34"/>
    </row>
    <row r="55" spans="1:18" ht="71.25" hidden="1" customHeight="1">
      <c r="B55" s="55" t="s">
        <v>278</v>
      </c>
      <c r="C55" s="76" t="str">
        <f t="shared" ca="1" si="0"/>
        <v>終了</v>
      </c>
      <c r="D55" s="21" t="s">
        <v>22</v>
      </c>
      <c r="E55" s="21" t="s">
        <v>22</v>
      </c>
      <c r="F55" s="21"/>
      <c r="G55" s="36" t="s">
        <v>279</v>
      </c>
      <c r="H55" s="27" t="s">
        <v>284</v>
      </c>
      <c r="I55" s="27" t="s">
        <v>285</v>
      </c>
      <c r="J55" s="28">
        <v>20000</v>
      </c>
      <c r="K55" s="29" t="s">
        <v>272</v>
      </c>
      <c r="L55" s="22"/>
      <c r="M55" s="30">
        <v>45108</v>
      </c>
      <c r="N55" s="31">
        <f t="shared" ref="N55:N60" si="3">O55-14</f>
        <v>45124</v>
      </c>
      <c r="O55" s="30">
        <v>45138</v>
      </c>
      <c r="P55" s="32" t="s">
        <v>288</v>
      </c>
      <c r="Q55" s="12" t="s">
        <v>277</v>
      </c>
      <c r="R55" s="34"/>
    </row>
    <row r="56" spans="1:18" ht="71.25" hidden="1" customHeight="1">
      <c r="B56" s="55" t="s">
        <v>278</v>
      </c>
      <c r="C56" s="76" t="str">
        <f t="shared" ca="1" si="0"/>
        <v>終了</v>
      </c>
      <c r="D56" s="21" t="s">
        <v>22</v>
      </c>
      <c r="E56" s="21" t="s">
        <v>22</v>
      </c>
      <c r="F56" s="21"/>
      <c r="G56" s="36" t="s">
        <v>279</v>
      </c>
      <c r="H56" s="27" t="s">
        <v>286</v>
      </c>
      <c r="I56" s="27" t="s">
        <v>287</v>
      </c>
      <c r="J56" s="28">
        <v>5000</v>
      </c>
      <c r="K56" s="29" t="s">
        <v>272</v>
      </c>
      <c r="L56" s="22"/>
      <c r="M56" s="30">
        <v>45108</v>
      </c>
      <c r="N56" s="31">
        <f t="shared" si="3"/>
        <v>45124</v>
      </c>
      <c r="O56" s="30">
        <v>45138</v>
      </c>
      <c r="P56" s="32" t="s">
        <v>288</v>
      </c>
      <c r="Q56" s="12" t="s">
        <v>277</v>
      </c>
      <c r="R56" s="34"/>
    </row>
    <row r="57" spans="1:18" ht="71.25" hidden="1" customHeight="1">
      <c r="B57" s="55" t="s">
        <v>290</v>
      </c>
      <c r="C57" s="76" t="str">
        <f t="shared" ca="1" si="0"/>
        <v>終了</v>
      </c>
      <c r="D57" s="21" t="s">
        <v>22</v>
      </c>
      <c r="E57" s="21" t="s">
        <v>22</v>
      </c>
      <c r="F57" s="21" t="s">
        <v>22</v>
      </c>
      <c r="G57" s="36" t="s">
        <v>291</v>
      </c>
      <c r="H57" s="27" t="s">
        <v>292</v>
      </c>
      <c r="I57" s="27" t="s">
        <v>293</v>
      </c>
      <c r="J57" s="28">
        <v>1000</v>
      </c>
      <c r="K57" s="29" t="s">
        <v>272</v>
      </c>
      <c r="L57" s="22"/>
      <c r="M57" s="30">
        <v>45023</v>
      </c>
      <c r="N57" s="31">
        <f t="shared" si="3"/>
        <v>45051</v>
      </c>
      <c r="O57" s="30">
        <v>45065</v>
      </c>
      <c r="P57" s="32"/>
      <c r="Q57" s="12" t="s">
        <v>289</v>
      </c>
      <c r="R57" s="34"/>
    </row>
    <row r="58" spans="1:18" ht="71.25" hidden="1" customHeight="1">
      <c r="B58" s="55" t="s">
        <v>294</v>
      </c>
      <c r="C58" s="76" t="str">
        <f t="shared" ca="1" si="0"/>
        <v>終了</v>
      </c>
      <c r="D58" s="21"/>
      <c r="E58" s="21"/>
      <c r="F58" s="21" t="s">
        <v>22</v>
      </c>
      <c r="G58" s="36" t="s">
        <v>296</v>
      </c>
      <c r="H58" s="27" t="s">
        <v>297</v>
      </c>
      <c r="I58" s="27" t="s">
        <v>298</v>
      </c>
      <c r="J58" s="28">
        <v>300</v>
      </c>
      <c r="K58" s="29"/>
      <c r="L58" s="22"/>
      <c r="M58" s="30">
        <v>45030</v>
      </c>
      <c r="N58" s="31">
        <f t="shared" si="3"/>
        <v>45100</v>
      </c>
      <c r="O58" s="30">
        <v>45114</v>
      </c>
      <c r="P58" s="32" t="s">
        <v>299</v>
      </c>
      <c r="Q58" s="12" t="s">
        <v>301</v>
      </c>
      <c r="R58" s="34" t="s">
        <v>300</v>
      </c>
    </row>
    <row r="59" spans="1:18" ht="71.25" hidden="1" customHeight="1">
      <c r="B59" s="55" t="s">
        <v>295</v>
      </c>
      <c r="C59" s="76" t="str">
        <f t="shared" ca="1" si="0"/>
        <v>終了</v>
      </c>
      <c r="D59" s="21"/>
      <c r="E59" s="21"/>
      <c r="F59" s="21" t="s">
        <v>311</v>
      </c>
      <c r="G59" s="36" t="s">
        <v>302</v>
      </c>
      <c r="H59" s="27" t="s">
        <v>303</v>
      </c>
      <c r="I59" s="27" t="s">
        <v>304</v>
      </c>
      <c r="J59" s="28" t="s">
        <v>305</v>
      </c>
      <c r="K59" s="29"/>
      <c r="L59" s="22"/>
      <c r="M59" s="30"/>
      <c r="N59" s="31">
        <f t="shared" si="3"/>
        <v>45184</v>
      </c>
      <c r="O59" s="30">
        <v>45198</v>
      </c>
      <c r="P59" s="32" t="s">
        <v>308</v>
      </c>
      <c r="Q59" s="12" t="s">
        <v>309</v>
      </c>
      <c r="R59" s="34"/>
    </row>
    <row r="60" spans="1:18" ht="116.25" hidden="1" customHeight="1">
      <c r="B60" s="55" t="s">
        <v>349</v>
      </c>
      <c r="C60" s="76" t="str">
        <f t="shared" ca="1" si="0"/>
        <v>終了</v>
      </c>
      <c r="D60" s="21"/>
      <c r="E60" s="21"/>
      <c r="F60" s="21" t="s">
        <v>311</v>
      </c>
      <c r="G60" s="36" t="s">
        <v>302</v>
      </c>
      <c r="H60" s="27" t="s">
        <v>306</v>
      </c>
      <c r="I60" s="27" t="s">
        <v>307</v>
      </c>
      <c r="J60" s="28">
        <v>500</v>
      </c>
      <c r="K60" s="29"/>
      <c r="L60" s="22"/>
      <c r="M60" s="30"/>
      <c r="N60" s="31">
        <f t="shared" si="3"/>
        <v>45093</v>
      </c>
      <c r="O60" s="30">
        <v>45107</v>
      </c>
      <c r="P60" s="32" t="s">
        <v>310</v>
      </c>
      <c r="Q60" s="12" t="s">
        <v>309</v>
      </c>
      <c r="R60" s="34"/>
    </row>
    <row r="61" spans="1:18" ht="135" hidden="1" customHeight="1">
      <c r="B61" s="55" t="s">
        <v>350</v>
      </c>
      <c r="C61" s="76" t="str">
        <f t="shared" ref="C61:C72" ca="1" si="4">IF($B$1&gt;O61, "終了", IF(O61 - $B$1 &lt;= 14, "要問合", "受付中"))</f>
        <v>終了</v>
      </c>
      <c r="D61" s="21"/>
      <c r="E61" s="21" t="s">
        <v>311</v>
      </c>
      <c r="F61" s="21"/>
      <c r="G61" s="36" t="s">
        <v>312</v>
      </c>
      <c r="H61" s="27" t="s">
        <v>313</v>
      </c>
      <c r="I61" s="27" t="s">
        <v>314</v>
      </c>
      <c r="J61" s="69" t="s">
        <v>315</v>
      </c>
      <c r="K61" s="29" t="s">
        <v>316</v>
      </c>
      <c r="L61" s="22"/>
      <c r="M61" s="30"/>
      <c r="N61" s="31">
        <f t="shared" ref="N61:N72" si="5">O61-14</f>
        <v>45093</v>
      </c>
      <c r="O61" s="30">
        <v>45107</v>
      </c>
      <c r="P61" s="32" t="s">
        <v>317</v>
      </c>
      <c r="Q61" s="12" t="s">
        <v>318</v>
      </c>
      <c r="R61" s="34"/>
    </row>
    <row r="62" spans="1:18" ht="80.25" hidden="1" customHeight="1">
      <c r="B62" s="55" t="s">
        <v>351</v>
      </c>
      <c r="C62" s="76" t="str">
        <f t="shared" ca="1" si="4"/>
        <v>終了</v>
      </c>
      <c r="D62" s="21"/>
      <c r="E62" s="21" t="s">
        <v>22</v>
      </c>
      <c r="F62" s="21"/>
      <c r="G62" s="36" t="s">
        <v>319</v>
      </c>
      <c r="H62" s="27" t="s">
        <v>320</v>
      </c>
      <c r="I62" s="27" t="s">
        <v>321</v>
      </c>
      <c r="J62" s="28">
        <v>20000</v>
      </c>
      <c r="K62" s="29"/>
      <c r="L62" s="22"/>
      <c r="M62" s="30">
        <v>45019</v>
      </c>
      <c r="N62" s="31">
        <f t="shared" si="5"/>
        <v>45063</v>
      </c>
      <c r="O62" s="30">
        <v>45077</v>
      </c>
      <c r="P62" s="32"/>
      <c r="Q62" s="12" t="s">
        <v>324</v>
      </c>
      <c r="R62" s="34"/>
    </row>
    <row r="63" spans="1:18" ht="108" hidden="1" customHeight="1">
      <c r="B63" s="55" t="s">
        <v>351</v>
      </c>
      <c r="C63" s="76" t="str">
        <f t="shared" ca="1" si="4"/>
        <v>終了</v>
      </c>
      <c r="D63" s="21"/>
      <c r="E63" s="21" t="s">
        <v>22</v>
      </c>
      <c r="F63" s="21"/>
      <c r="G63" s="36" t="s">
        <v>319</v>
      </c>
      <c r="H63" s="27" t="s">
        <v>320</v>
      </c>
      <c r="I63" s="27" t="s">
        <v>322</v>
      </c>
      <c r="J63" s="28">
        <v>300</v>
      </c>
      <c r="K63" s="29"/>
      <c r="L63" s="22"/>
      <c r="M63" s="30">
        <v>45019</v>
      </c>
      <c r="N63" s="31">
        <f t="shared" si="5"/>
        <v>45063</v>
      </c>
      <c r="O63" s="30">
        <v>45077</v>
      </c>
      <c r="P63" s="32"/>
      <c r="Q63" s="12" t="s">
        <v>324</v>
      </c>
      <c r="R63" s="34"/>
    </row>
    <row r="64" spans="1:18" ht="135.75" hidden="1" customHeight="1">
      <c r="B64" s="55" t="s">
        <v>351</v>
      </c>
      <c r="C64" s="76" t="str">
        <f t="shared" ca="1" si="4"/>
        <v>終了</v>
      </c>
      <c r="D64" s="21"/>
      <c r="E64" s="21" t="s">
        <v>22</v>
      </c>
      <c r="F64" s="21"/>
      <c r="G64" s="36" t="s">
        <v>319</v>
      </c>
      <c r="H64" s="27" t="s">
        <v>320</v>
      </c>
      <c r="I64" s="27" t="s">
        <v>323</v>
      </c>
      <c r="J64" s="28">
        <v>500</v>
      </c>
      <c r="K64" s="29"/>
      <c r="L64" s="22"/>
      <c r="M64" s="30">
        <v>45019</v>
      </c>
      <c r="N64" s="31">
        <f t="shared" si="5"/>
        <v>45063</v>
      </c>
      <c r="O64" s="30">
        <v>45077</v>
      </c>
      <c r="P64" s="32"/>
      <c r="Q64" s="12" t="s">
        <v>324</v>
      </c>
      <c r="R64" s="34"/>
    </row>
    <row r="65" spans="2:18" ht="154.5" hidden="1" customHeight="1">
      <c r="B65" s="55" t="s">
        <v>352</v>
      </c>
      <c r="C65" s="76" t="str">
        <f t="shared" ca="1" si="4"/>
        <v>終了</v>
      </c>
      <c r="D65" s="21" t="s">
        <v>22</v>
      </c>
      <c r="E65" s="21" t="s">
        <v>22</v>
      </c>
      <c r="F65" s="21"/>
      <c r="G65" s="36" t="s">
        <v>325</v>
      </c>
      <c r="H65" s="27" t="s">
        <v>326</v>
      </c>
      <c r="I65" s="27" t="s">
        <v>327</v>
      </c>
      <c r="J65" s="28">
        <v>4000</v>
      </c>
      <c r="K65" s="29"/>
      <c r="L65" s="22"/>
      <c r="M65" s="30">
        <v>45047</v>
      </c>
      <c r="N65" s="31">
        <f t="shared" si="5"/>
        <v>45093</v>
      </c>
      <c r="O65" s="30">
        <v>45107</v>
      </c>
      <c r="P65" s="32" t="s">
        <v>328</v>
      </c>
      <c r="Q65" s="12" t="s">
        <v>360</v>
      </c>
      <c r="R65" s="34"/>
    </row>
    <row r="66" spans="2:18" ht="71.25" hidden="1" customHeight="1">
      <c r="B66" s="55" t="s">
        <v>352</v>
      </c>
      <c r="C66" s="76" t="str">
        <f t="shared" ca="1" si="4"/>
        <v>終了</v>
      </c>
      <c r="D66" s="21"/>
      <c r="E66" s="21" t="s">
        <v>358</v>
      </c>
      <c r="F66" s="21"/>
      <c r="G66" s="36" t="s">
        <v>325</v>
      </c>
      <c r="H66" s="27" t="s">
        <v>329</v>
      </c>
      <c r="I66" s="27" t="s">
        <v>331</v>
      </c>
      <c r="J66" s="28">
        <v>1500</v>
      </c>
      <c r="K66" s="29" t="s">
        <v>330</v>
      </c>
      <c r="L66" s="22"/>
      <c r="M66" s="30">
        <v>45047</v>
      </c>
      <c r="N66" s="31">
        <f t="shared" si="5"/>
        <v>45093</v>
      </c>
      <c r="O66" s="30">
        <v>45107</v>
      </c>
      <c r="P66" s="32" t="s">
        <v>328</v>
      </c>
      <c r="Q66" s="12" t="s">
        <v>360</v>
      </c>
      <c r="R66" s="34"/>
    </row>
    <row r="67" spans="2:18" ht="82.5" hidden="1" customHeight="1">
      <c r="B67" s="55" t="s">
        <v>352</v>
      </c>
      <c r="C67" s="76" t="str">
        <f t="shared" ca="1" si="4"/>
        <v>終了</v>
      </c>
      <c r="D67" s="21" t="s">
        <v>358</v>
      </c>
      <c r="E67" s="21" t="s">
        <v>358</v>
      </c>
      <c r="F67" s="21"/>
      <c r="G67" s="36" t="s">
        <v>325</v>
      </c>
      <c r="H67" s="27" t="s">
        <v>332</v>
      </c>
      <c r="I67" s="27" t="s">
        <v>334</v>
      </c>
      <c r="J67" s="28">
        <v>1500</v>
      </c>
      <c r="K67" s="29" t="s">
        <v>333</v>
      </c>
      <c r="L67" s="22"/>
      <c r="M67" s="30">
        <v>45047</v>
      </c>
      <c r="N67" s="31">
        <f t="shared" si="5"/>
        <v>45093</v>
      </c>
      <c r="O67" s="30">
        <v>45107</v>
      </c>
      <c r="P67" s="32" t="s">
        <v>328</v>
      </c>
      <c r="Q67" s="12" t="s">
        <v>360</v>
      </c>
      <c r="R67" s="34"/>
    </row>
    <row r="68" spans="2:18" ht="83.25" customHeight="1">
      <c r="B68" s="55" t="s">
        <v>352</v>
      </c>
      <c r="C68" s="36" t="s">
        <v>341</v>
      </c>
      <c r="D68" s="21"/>
      <c r="E68" s="21" t="s">
        <v>358</v>
      </c>
      <c r="F68" s="21"/>
      <c r="G68" s="36" t="s">
        <v>325</v>
      </c>
      <c r="H68" s="27" t="s">
        <v>335</v>
      </c>
      <c r="I68" s="27" t="s">
        <v>336</v>
      </c>
      <c r="J68" s="28" t="s">
        <v>1393</v>
      </c>
      <c r="K68" s="29" t="s">
        <v>367</v>
      </c>
      <c r="L68" s="22"/>
      <c r="M68" s="52" t="s">
        <v>337</v>
      </c>
      <c r="N68" s="81" t="s">
        <v>338</v>
      </c>
      <c r="O68" s="81" t="s">
        <v>339</v>
      </c>
      <c r="P68" s="81" t="s">
        <v>340</v>
      </c>
      <c r="Q68" s="12" t="s">
        <v>360</v>
      </c>
      <c r="R68" s="34"/>
    </row>
    <row r="69" spans="2:18" ht="71.25" customHeight="1">
      <c r="B69" s="55" t="s">
        <v>352</v>
      </c>
      <c r="C69" s="36" t="s">
        <v>341</v>
      </c>
      <c r="D69" s="21"/>
      <c r="E69" s="21" t="s">
        <v>358</v>
      </c>
      <c r="F69" s="21"/>
      <c r="G69" s="36" t="s">
        <v>325</v>
      </c>
      <c r="H69" s="27" t="s">
        <v>342</v>
      </c>
      <c r="I69" s="27" t="s">
        <v>331</v>
      </c>
      <c r="J69" s="28" t="s">
        <v>1393</v>
      </c>
      <c r="K69" s="29" t="s">
        <v>367</v>
      </c>
      <c r="L69" s="22"/>
      <c r="M69" s="52" t="s">
        <v>337</v>
      </c>
      <c r="N69" s="81" t="s">
        <v>338</v>
      </c>
      <c r="O69" s="81" t="s">
        <v>339</v>
      </c>
      <c r="P69" s="81" t="s">
        <v>340</v>
      </c>
      <c r="Q69" s="12" t="s">
        <v>360</v>
      </c>
      <c r="R69" s="34"/>
    </row>
    <row r="70" spans="2:18" ht="277.5" customHeight="1">
      <c r="B70" s="55" t="s">
        <v>352</v>
      </c>
      <c r="C70" s="36" t="s">
        <v>341</v>
      </c>
      <c r="D70" s="21"/>
      <c r="E70" s="21" t="s">
        <v>358</v>
      </c>
      <c r="F70" s="21"/>
      <c r="G70" s="36" t="s">
        <v>325</v>
      </c>
      <c r="H70" s="27" t="s">
        <v>343</v>
      </c>
      <c r="I70" s="27" t="s">
        <v>345</v>
      </c>
      <c r="J70" s="28" t="s">
        <v>1394</v>
      </c>
      <c r="K70" s="29" t="s">
        <v>344</v>
      </c>
      <c r="L70" s="22"/>
      <c r="M70" s="52" t="s">
        <v>337</v>
      </c>
      <c r="N70" s="81" t="s">
        <v>338</v>
      </c>
      <c r="O70" s="81" t="s">
        <v>339</v>
      </c>
      <c r="P70" s="81" t="s">
        <v>340</v>
      </c>
      <c r="Q70" s="12" t="s">
        <v>360</v>
      </c>
      <c r="R70" s="34"/>
    </row>
    <row r="71" spans="2:18" ht="71.25" hidden="1" customHeight="1">
      <c r="B71" s="55" t="s">
        <v>352</v>
      </c>
      <c r="C71" s="76" t="str">
        <f t="shared" ca="1" si="4"/>
        <v>終了</v>
      </c>
      <c r="D71" s="21"/>
      <c r="E71" s="21" t="s">
        <v>358</v>
      </c>
      <c r="F71" s="21"/>
      <c r="G71" s="36" t="s">
        <v>325</v>
      </c>
      <c r="H71" s="27" t="s">
        <v>346</v>
      </c>
      <c r="I71" s="27"/>
      <c r="J71" s="28"/>
      <c r="K71" s="29" t="s">
        <v>347</v>
      </c>
      <c r="L71" s="22"/>
      <c r="M71" s="30">
        <v>45047</v>
      </c>
      <c r="N71" s="31">
        <f t="shared" si="5"/>
        <v>45093</v>
      </c>
      <c r="O71" s="30">
        <v>45107</v>
      </c>
      <c r="P71" s="32" t="s">
        <v>348</v>
      </c>
      <c r="Q71" s="12" t="s">
        <v>360</v>
      </c>
      <c r="R71" s="34"/>
    </row>
    <row r="72" spans="2:18" ht="79.5" hidden="1" customHeight="1">
      <c r="B72" s="55" t="s">
        <v>359</v>
      </c>
      <c r="C72" s="76" t="str">
        <f t="shared" ca="1" si="4"/>
        <v>終了</v>
      </c>
      <c r="D72" s="21"/>
      <c r="E72" s="21" t="s">
        <v>358</v>
      </c>
      <c r="F72" s="21"/>
      <c r="G72" s="36" t="s">
        <v>353</v>
      </c>
      <c r="H72" s="27" t="s">
        <v>354</v>
      </c>
      <c r="I72" s="27" t="s">
        <v>355</v>
      </c>
      <c r="J72" s="28">
        <v>1000</v>
      </c>
      <c r="K72" s="29" t="s">
        <v>356</v>
      </c>
      <c r="L72" s="22"/>
      <c r="M72" s="30">
        <v>45056</v>
      </c>
      <c r="N72" s="31">
        <f t="shared" si="5"/>
        <v>45079</v>
      </c>
      <c r="O72" s="30">
        <v>45093</v>
      </c>
      <c r="P72" s="32" t="s">
        <v>357</v>
      </c>
      <c r="Q72" s="12" t="s">
        <v>361</v>
      </c>
      <c r="R72" s="34"/>
    </row>
    <row r="73" spans="2:18" ht="148.5" hidden="1" customHeight="1">
      <c r="B73" s="55" t="s">
        <v>362</v>
      </c>
      <c r="C73" s="76" t="str">
        <f t="shared" ref="C73:C76" ca="1" si="6">IF($B$1&gt;O73, "終了", IF(O73 - $B$1 &lt;= 14, "要問合", "受付中"))</f>
        <v>終了</v>
      </c>
      <c r="D73" s="21"/>
      <c r="E73" s="21" t="s">
        <v>22</v>
      </c>
      <c r="F73" s="21" t="s">
        <v>22</v>
      </c>
      <c r="G73" s="36" t="s">
        <v>363</v>
      </c>
      <c r="H73" s="27" t="s">
        <v>364</v>
      </c>
      <c r="I73" s="27" t="s">
        <v>365</v>
      </c>
      <c r="J73" s="28">
        <v>3000</v>
      </c>
      <c r="K73" s="29" t="s">
        <v>367</v>
      </c>
      <c r="L73" s="22" t="s">
        <v>366</v>
      </c>
      <c r="M73" s="30">
        <v>45019</v>
      </c>
      <c r="N73" s="31">
        <f t="shared" ref="N73:N76" si="7">O73-14</f>
        <v>45093</v>
      </c>
      <c r="O73" s="30">
        <v>45107</v>
      </c>
      <c r="P73" s="32" t="s">
        <v>368</v>
      </c>
      <c r="Q73" s="12" t="s">
        <v>369</v>
      </c>
      <c r="R73" s="34"/>
    </row>
    <row r="74" spans="2:18" ht="201" hidden="1" customHeight="1">
      <c r="B74" s="55" t="s">
        <v>370</v>
      </c>
      <c r="C74" s="76" t="str">
        <f t="shared" ca="1" si="6"/>
        <v>終了</v>
      </c>
      <c r="D74" s="21"/>
      <c r="E74" s="21"/>
      <c r="F74" s="21" t="s">
        <v>22</v>
      </c>
      <c r="G74" s="36" t="s">
        <v>371</v>
      </c>
      <c r="H74" s="27" t="s">
        <v>372</v>
      </c>
      <c r="I74" s="27" t="s">
        <v>396</v>
      </c>
      <c r="J74" s="28" t="s">
        <v>374</v>
      </c>
      <c r="K74" s="29" t="s">
        <v>375</v>
      </c>
      <c r="L74" s="22" t="s">
        <v>367</v>
      </c>
      <c r="M74" s="30"/>
      <c r="N74" s="31">
        <f t="shared" si="7"/>
        <v>45086</v>
      </c>
      <c r="O74" s="30">
        <v>45100</v>
      </c>
      <c r="P74" s="32" t="s">
        <v>376</v>
      </c>
      <c r="Q74" s="12" t="s">
        <v>373</v>
      </c>
      <c r="R74" s="34"/>
    </row>
    <row r="75" spans="2:18" ht="290.25" hidden="1" customHeight="1">
      <c r="B75" s="55" t="s">
        <v>377</v>
      </c>
      <c r="C75" s="76" t="str">
        <f t="shared" ca="1" si="6"/>
        <v>終了</v>
      </c>
      <c r="D75" s="21" t="s">
        <v>22</v>
      </c>
      <c r="E75" s="21"/>
      <c r="F75" s="21"/>
      <c r="G75" s="36" t="s">
        <v>378</v>
      </c>
      <c r="H75" s="27" t="s">
        <v>379</v>
      </c>
      <c r="I75" s="27" t="s">
        <v>380</v>
      </c>
      <c r="J75" s="28">
        <v>1000</v>
      </c>
      <c r="K75" s="22" t="s">
        <v>367</v>
      </c>
      <c r="L75" s="22" t="s">
        <v>367</v>
      </c>
      <c r="M75" s="30">
        <v>45078</v>
      </c>
      <c r="N75" s="31">
        <f t="shared" si="7"/>
        <v>45093</v>
      </c>
      <c r="O75" s="30">
        <v>45107</v>
      </c>
      <c r="P75" s="32" t="s">
        <v>237</v>
      </c>
      <c r="Q75" s="12" t="s">
        <v>381</v>
      </c>
      <c r="R75" s="34"/>
    </row>
    <row r="76" spans="2:18" ht="71.25" hidden="1" customHeight="1">
      <c r="B76" s="55" t="s">
        <v>382</v>
      </c>
      <c r="C76" s="76" t="str">
        <f t="shared" ca="1" si="6"/>
        <v>終了</v>
      </c>
      <c r="D76" s="21" t="s">
        <v>22</v>
      </c>
      <c r="E76" s="21" t="s">
        <v>22</v>
      </c>
      <c r="F76" s="21" t="s">
        <v>22</v>
      </c>
      <c r="G76" s="36" t="s">
        <v>383</v>
      </c>
      <c r="H76" s="27" t="s">
        <v>384</v>
      </c>
      <c r="I76" s="27" t="s">
        <v>385</v>
      </c>
      <c r="J76" s="28" t="s">
        <v>397</v>
      </c>
      <c r="K76" s="29" t="s">
        <v>386</v>
      </c>
      <c r="L76" s="22"/>
      <c r="M76" s="30"/>
      <c r="N76" s="31">
        <f t="shared" si="7"/>
        <v>45103</v>
      </c>
      <c r="O76" s="30">
        <v>45117</v>
      </c>
      <c r="P76" s="32" t="s">
        <v>387</v>
      </c>
      <c r="Q76" s="12" t="s">
        <v>388</v>
      </c>
      <c r="R76" s="34"/>
    </row>
    <row r="77" spans="2:18" ht="184.5" hidden="1" customHeight="1">
      <c r="B77" s="55" t="s">
        <v>389</v>
      </c>
      <c r="C77" s="76" t="str">
        <f t="shared" ref="C77:C91" ca="1" si="8">IF($B$1&gt;O77, "終了", IF(O77 - $B$1 &lt;= 14, "要問合", "受付中"))</f>
        <v>終了</v>
      </c>
      <c r="D77" s="21"/>
      <c r="E77" s="21" t="s">
        <v>22</v>
      </c>
      <c r="F77" s="21"/>
      <c r="G77" s="36" t="s">
        <v>390</v>
      </c>
      <c r="H77" s="27" t="s">
        <v>391</v>
      </c>
      <c r="I77" s="27" t="s">
        <v>392</v>
      </c>
      <c r="J77" s="28">
        <v>1000</v>
      </c>
      <c r="K77" s="29" t="s">
        <v>393</v>
      </c>
      <c r="L77" s="22"/>
      <c r="M77" s="30">
        <v>45047</v>
      </c>
      <c r="N77" s="31">
        <f t="shared" ref="N77:N91" si="9">O77-14</f>
        <v>45124</v>
      </c>
      <c r="O77" s="30">
        <v>45138</v>
      </c>
      <c r="P77" s="32" t="s">
        <v>394</v>
      </c>
      <c r="Q77" s="12" t="s">
        <v>395</v>
      </c>
      <c r="R77" s="34"/>
    </row>
    <row r="78" spans="2:18" ht="111.75" hidden="1" customHeight="1">
      <c r="B78" s="55" t="s">
        <v>398</v>
      </c>
      <c r="C78" s="76" t="str">
        <f t="shared" ca="1" si="8"/>
        <v>終了</v>
      </c>
      <c r="D78" s="21" t="s">
        <v>22</v>
      </c>
      <c r="E78" s="21" t="s">
        <v>22</v>
      </c>
      <c r="F78" s="21" t="s">
        <v>22</v>
      </c>
      <c r="G78" s="36" t="s">
        <v>399</v>
      </c>
      <c r="H78" s="27" t="s">
        <v>400</v>
      </c>
      <c r="I78" s="27" t="s">
        <v>401</v>
      </c>
      <c r="J78" s="28" t="s">
        <v>402</v>
      </c>
      <c r="K78" s="29" t="s">
        <v>403</v>
      </c>
      <c r="L78" s="22"/>
      <c r="M78" s="30">
        <v>45054</v>
      </c>
      <c r="N78" s="31">
        <f t="shared" si="9"/>
        <v>45093</v>
      </c>
      <c r="O78" s="30">
        <v>45107</v>
      </c>
      <c r="P78" s="32" t="s">
        <v>404</v>
      </c>
      <c r="Q78" s="12" t="s">
        <v>405</v>
      </c>
      <c r="R78" s="34"/>
    </row>
    <row r="79" spans="2:18" ht="160.5" hidden="1" customHeight="1">
      <c r="B79" s="55" t="s">
        <v>406</v>
      </c>
      <c r="C79" s="76" t="str">
        <f t="shared" ca="1" si="8"/>
        <v>終了</v>
      </c>
      <c r="D79" s="21"/>
      <c r="E79" s="21" t="s">
        <v>22</v>
      </c>
      <c r="F79" s="21" t="s">
        <v>22</v>
      </c>
      <c r="G79" s="36" t="s">
        <v>407</v>
      </c>
      <c r="H79" s="27" t="s">
        <v>408</v>
      </c>
      <c r="I79" s="27" t="s">
        <v>410</v>
      </c>
      <c r="J79" s="28" t="s">
        <v>411</v>
      </c>
      <c r="K79" s="29"/>
      <c r="L79" s="22"/>
      <c r="M79" s="30">
        <v>45110</v>
      </c>
      <c r="N79" s="31">
        <f t="shared" si="9"/>
        <v>45124</v>
      </c>
      <c r="O79" s="30">
        <v>45138</v>
      </c>
      <c r="P79" s="32" t="s">
        <v>409</v>
      </c>
      <c r="Q79" s="12" t="s">
        <v>412</v>
      </c>
      <c r="R79" s="34"/>
    </row>
    <row r="80" spans="2:18" ht="71.25" hidden="1" customHeight="1">
      <c r="B80" s="55" t="s">
        <v>413</v>
      </c>
      <c r="C80" s="76" t="str">
        <f t="shared" ca="1" si="8"/>
        <v>終了</v>
      </c>
      <c r="D80" s="24" t="s">
        <v>22</v>
      </c>
      <c r="E80" s="24" t="s">
        <v>22</v>
      </c>
      <c r="F80" s="24" t="s">
        <v>22</v>
      </c>
      <c r="G80" s="36" t="s">
        <v>414</v>
      </c>
      <c r="H80" s="27" t="s">
        <v>415</v>
      </c>
      <c r="I80" s="27" t="s">
        <v>416</v>
      </c>
      <c r="J80" s="28" t="s">
        <v>417</v>
      </c>
      <c r="K80" s="29" t="s">
        <v>29</v>
      </c>
      <c r="L80" s="29" t="s">
        <v>29</v>
      </c>
      <c r="M80" s="30">
        <v>45033</v>
      </c>
      <c r="N80" s="31">
        <f t="shared" si="9"/>
        <v>45063</v>
      </c>
      <c r="O80" s="30">
        <v>45077</v>
      </c>
      <c r="P80" s="32" t="s">
        <v>418</v>
      </c>
      <c r="Q80" s="12" t="s">
        <v>419</v>
      </c>
      <c r="R80" s="34" t="s">
        <v>420</v>
      </c>
    </row>
    <row r="81" spans="2:18" ht="169.5" hidden="1" customHeight="1">
      <c r="B81" s="55" t="s">
        <v>421</v>
      </c>
      <c r="C81" s="76" t="str">
        <f t="shared" ca="1" si="8"/>
        <v>終了</v>
      </c>
      <c r="D81" s="24" t="s">
        <v>22</v>
      </c>
      <c r="E81" s="24" t="s">
        <v>22</v>
      </c>
      <c r="F81" s="21"/>
      <c r="G81" s="36" t="s">
        <v>422</v>
      </c>
      <c r="H81" s="27" t="s">
        <v>423</v>
      </c>
      <c r="I81" s="27" t="s">
        <v>424</v>
      </c>
      <c r="J81" s="28">
        <v>10000</v>
      </c>
      <c r="K81" s="29" t="s">
        <v>29</v>
      </c>
      <c r="L81" s="29" t="s">
        <v>29</v>
      </c>
      <c r="M81" s="30">
        <v>45056</v>
      </c>
      <c r="N81" s="31">
        <f t="shared" si="9"/>
        <v>45078</v>
      </c>
      <c r="O81" s="30">
        <v>45092</v>
      </c>
      <c r="P81" s="32" t="s">
        <v>237</v>
      </c>
      <c r="Q81" s="12" t="s">
        <v>425</v>
      </c>
      <c r="R81" s="34" t="s">
        <v>426</v>
      </c>
    </row>
    <row r="82" spans="2:18" ht="153" hidden="1" customHeight="1">
      <c r="B82" s="55" t="s">
        <v>427</v>
      </c>
      <c r="C82" s="76" t="str">
        <f t="shared" ca="1" si="8"/>
        <v>終了</v>
      </c>
      <c r="D82" s="21"/>
      <c r="E82" s="24" t="s">
        <v>22</v>
      </c>
      <c r="F82" s="21"/>
      <c r="G82" s="36" t="s">
        <v>428</v>
      </c>
      <c r="H82" s="27" t="s">
        <v>429</v>
      </c>
      <c r="I82" s="27" t="s">
        <v>430</v>
      </c>
      <c r="J82" s="28" t="s">
        <v>431</v>
      </c>
      <c r="K82" s="29" t="s">
        <v>432</v>
      </c>
      <c r="L82" s="22" t="s">
        <v>433</v>
      </c>
      <c r="M82" s="30">
        <v>45078</v>
      </c>
      <c r="N82" s="31">
        <f t="shared" si="9"/>
        <v>45124</v>
      </c>
      <c r="O82" s="30">
        <v>45138</v>
      </c>
      <c r="P82" s="32" t="s">
        <v>434</v>
      </c>
      <c r="Q82" s="12" t="s">
        <v>435</v>
      </c>
      <c r="R82" s="34"/>
    </row>
    <row r="83" spans="2:18" ht="189" hidden="1" customHeight="1">
      <c r="B83" s="55" t="s">
        <v>436</v>
      </c>
      <c r="C83" s="76" t="str">
        <f t="shared" ca="1" si="8"/>
        <v>終了</v>
      </c>
      <c r="D83" s="24" t="s">
        <v>22</v>
      </c>
      <c r="E83" s="24" t="s">
        <v>22</v>
      </c>
      <c r="F83" s="24" t="s">
        <v>22</v>
      </c>
      <c r="G83" s="36" t="s">
        <v>437</v>
      </c>
      <c r="H83" s="27" t="s">
        <v>438</v>
      </c>
      <c r="I83" s="27" t="s">
        <v>440</v>
      </c>
      <c r="J83" s="28" t="s">
        <v>441</v>
      </c>
      <c r="K83" s="29" t="s">
        <v>442</v>
      </c>
      <c r="L83" s="22" t="s">
        <v>433</v>
      </c>
      <c r="M83" s="30">
        <v>45054</v>
      </c>
      <c r="N83" s="31">
        <f t="shared" si="9"/>
        <v>45100</v>
      </c>
      <c r="O83" s="30">
        <v>45114</v>
      </c>
      <c r="P83" s="32" t="s">
        <v>443</v>
      </c>
      <c r="Q83" s="12" t="s">
        <v>444</v>
      </c>
      <c r="R83" s="34"/>
    </row>
    <row r="84" spans="2:18" ht="176.25" hidden="1" customHeight="1">
      <c r="B84" s="55" t="s">
        <v>439</v>
      </c>
      <c r="C84" s="76" t="str">
        <f t="shared" ca="1" si="8"/>
        <v>終了</v>
      </c>
      <c r="D84" s="21" t="s">
        <v>22</v>
      </c>
      <c r="E84" s="21"/>
      <c r="F84" s="21"/>
      <c r="G84" s="36" t="s">
        <v>445</v>
      </c>
      <c r="H84" s="27" t="s">
        <v>446</v>
      </c>
      <c r="I84" s="27" t="s">
        <v>462</v>
      </c>
      <c r="J84" s="28" t="s">
        <v>447</v>
      </c>
      <c r="K84" s="29" t="s">
        <v>448</v>
      </c>
      <c r="L84" s="22" t="s">
        <v>449</v>
      </c>
      <c r="M84" s="30">
        <v>45047</v>
      </c>
      <c r="N84" s="31">
        <f t="shared" si="9"/>
        <v>45124</v>
      </c>
      <c r="O84" s="30">
        <v>45138</v>
      </c>
      <c r="P84" s="32" t="s">
        <v>450</v>
      </c>
      <c r="Q84" s="12" t="s">
        <v>451</v>
      </c>
      <c r="R84" s="34"/>
    </row>
    <row r="85" spans="2:18" ht="36.75" hidden="1" customHeight="1">
      <c r="B85" s="55" t="s">
        <v>439</v>
      </c>
      <c r="C85" s="76" t="str">
        <f t="shared" ca="1" si="8"/>
        <v>終了</v>
      </c>
      <c r="D85" s="21" t="s">
        <v>22</v>
      </c>
      <c r="E85" s="21"/>
      <c r="F85" s="21"/>
      <c r="G85" s="36" t="s">
        <v>445</v>
      </c>
      <c r="H85" s="27"/>
      <c r="I85" s="82" t="s">
        <v>452</v>
      </c>
      <c r="J85" s="28" t="s">
        <v>453</v>
      </c>
      <c r="K85" s="29" t="s">
        <v>449</v>
      </c>
      <c r="L85" s="29" t="s">
        <v>449</v>
      </c>
      <c r="M85" s="30">
        <v>45047</v>
      </c>
      <c r="N85" s="31">
        <f t="shared" si="9"/>
        <v>45124</v>
      </c>
      <c r="O85" s="30">
        <v>45138</v>
      </c>
      <c r="P85" s="32" t="s">
        <v>450</v>
      </c>
      <c r="Q85" s="12" t="s">
        <v>451</v>
      </c>
      <c r="R85" s="34"/>
    </row>
    <row r="86" spans="2:18" ht="30.75" hidden="1" customHeight="1">
      <c r="B86" s="55" t="s">
        <v>439</v>
      </c>
      <c r="C86" s="76" t="str">
        <f t="shared" ca="1" si="8"/>
        <v>終了</v>
      </c>
      <c r="D86" s="21" t="s">
        <v>22</v>
      </c>
      <c r="E86" s="21"/>
      <c r="F86" s="21"/>
      <c r="G86" s="36" t="s">
        <v>445</v>
      </c>
      <c r="H86" s="27"/>
      <c r="I86" s="27" t="s">
        <v>454</v>
      </c>
      <c r="J86" s="28" t="s">
        <v>455</v>
      </c>
      <c r="K86" s="29" t="s">
        <v>449</v>
      </c>
      <c r="L86" s="29" t="s">
        <v>29</v>
      </c>
      <c r="M86" s="30">
        <v>45047</v>
      </c>
      <c r="N86" s="31">
        <f t="shared" si="9"/>
        <v>45124</v>
      </c>
      <c r="O86" s="30">
        <v>45138</v>
      </c>
      <c r="P86" s="32" t="s">
        <v>450</v>
      </c>
      <c r="Q86" s="12" t="s">
        <v>451</v>
      </c>
      <c r="R86" s="34"/>
    </row>
    <row r="87" spans="2:18" ht="37.5" hidden="1" customHeight="1">
      <c r="B87" s="55" t="s">
        <v>439</v>
      </c>
      <c r="C87" s="76" t="str">
        <f t="shared" ca="1" si="8"/>
        <v>終了</v>
      </c>
      <c r="D87" s="21" t="s">
        <v>22</v>
      </c>
      <c r="E87" s="21"/>
      <c r="F87" s="21"/>
      <c r="G87" s="36" t="s">
        <v>445</v>
      </c>
      <c r="H87" s="27"/>
      <c r="I87" s="27" t="s">
        <v>456</v>
      </c>
      <c r="J87" s="28" t="s">
        <v>457</v>
      </c>
      <c r="K87" s="29" t="s">
        <v>29</v>
      </c>
      <c r="L87" s="29" t="s">
        <v>29</v>
      </c>
      <c r="M87" s="30">
        <v>45047</v>
      </c>
      <c r="N87" s="31">
        <f t="shared" si="9"/>
        <v>45124</v>
      </c>
      <c r="O87" s="30">
        <v>45138</v>
      </c>
      <c r="P87" s="32" t="s">
        <v>450</v>
      </c>
      <c r="Q87" s="12" t="s">
        <v>451</v>
      </c>
      <c r="R87" s="34"/>
    </row>
    <row r="88" spans="2:18" ht="33" hidden="1" customHeight="1">
      <c r="B88" s="55" t="s">
        <v>439</v>
      </c>
      <c r="C88" s="76" t="str">
        <f t="shared" ca="1" si="8"/>
        <v>終了</v>
      </c>
      <c r="D88" s="21" t="s">
        <v>22</v>
      </c>
      <c r="E88" s="21"/>
      <c r="F88" s="21"/>
      <c r="G88" s="36" t="s">
        <v>445</v>
      </c>
      <c r="H88" s="27"/>
      <c r="I88" s="27" t="s">
        <v>458</v>
      </c>
      <c r="J88" s="28" t="s">
        <v>459</v>
      </c>
      <c r="K88" s="29" t="s">
        <v>29</v>
      </c>
      <c r="L88" s="29" t="s">
        <v>29</v>
      </c>
      <c r="M88" s="30">
        <v>45047</v>
      </c>
      <c r="N88" s="31">
        <f t="shared" si="9"/>
        <v>45124</v>
      </c>
      <c r="O88" s="30">
        <v>45138</v>
      </c>
      <c r="P88" s="32" t="s">
        <v>450</v>
      </c>
      <c r="Q88" s="12" t="s">
        <v>451</v>
      </c>
      <c r="R88" s="34"/>
    </row>
    <row r="89" spans="2:18" ht="28.5" hidden="1" customHeight="1">
      <c r="B89" s="55" t="s">
        <v>439</v>
      </c>
      <c r="C89" s="76" t="str">
        <f t="shared" ca="1" si="8"/>
        <v>終了</v>
      </c>
      <c r="D89" s="21" t="s">
        <v>22</v>
      </c>
      <c r="E89" s="21"/>
      <c r="F89" s="21"/>
      <c r="G89" s="36" t="s">
        <v>445</v>
      </c>
      <c r="H89" s="27"/>
      <c r="I89" s="27" t="s">
        <v>460</v>
      </c>
      <c r="J89" s="28" t="s">
        <v>461</v>
      </c>
      <c r="K89" s="29" t="s">
        <v>29</v>
      </c>
      <c r="L89" s="29" t="s">
        <v>29</v>
      </c>
      <c r="M89" s="30">
        <v>45047</v>
      </c>
      <c r="N89" s="31">
        <f t="shared" si="9"/>
        <v>45124</v>
      </c>
      <c r="O89" s="30">
        <v>45138</v>
      </c>
      <c r="P89" s="32" t="s">
        <v>450</v>
      </c>
      <c r="Q89" s="12" t="s">
        <v>451</v>
      </c>
      <c r="R89" s="34"/>
    </row>
    <row r="90" spans="2:18" ht="150" hidden="1" customHeight="1">
      <c r="B90" s="55" t="s">
        <v>463</v>
      </c>
      <c r="C90" s="76" t="str">
        <f t="shared" ca="1" si="8"/>
        <v>終了</v>
      </c>
      <c r="D90" s="21" t="s">
        <v>22</v>
      </c>
      <c r="E90" s="21" t="s">
        <v>22</v>
      </c>
      <c r="F90" s="21"/>
      <c r="G90" s="36" t="s">
        <v>464</v>
      </c>
      <c r="H90" s="27" t="s">
        <v>465</v>
      </c>
      <c r="I90" s="27" t="s">
        <v>466</v>
      </c>
      <c r="J90" s="28">
        <v>2000</v>
      </c>
      <c r="K90" s="29" t="s">
        <v>468</v>
      </c>
      <c r="L90" s="22" t="s">
        <v>469</v>
      </c>
      <c r="M90" s="30">
        <v>45078</v>
      </c>
      <c r="N90" s="31">
        <f t="shared" si="9"/>
        <v>45124</v>
      </c>
      <c r="O90" s="30">
        <v>45138</v>
      </c>
      <c r="P90" s="32" t="s">
        <v>467</v>
      </c>
      <c r="Q90" s="12" t="s">
        <v>494</v>
      </c>
      <c r="R90" s="34"/>
    </row>
    <row r="91" spans="2:18" ht="71.25" hidden="1" customHeight="1">
      <c r="B91" s="55" t="s">
        <v>470</v>
      </c>
      <c r="C91" s="76" t="str">
        <f t="shared" ca="1" si="8"/>
        <v>終了</v>
      </c>
      <c r="D91" s="21"/>
      <c r="E91" s="21" t="s">
        <v>477</v>
      </c>
      <c r="F91" s="21"/>
      <c r="G91" s="36" t="s">
        <v>471</v>
      </c>
      <c r="H91" s="27" t="s">
        <v>472</v>
      </c>
      <c r="I91" s="27" t="s">
        <v>473</v>
      </c>
      <c r="J91" s="28">
        <v>10000</v>
      </c>
      <c r="K91" s="29" t="s">
        <v>474</v>
      </c>
      <c r="L91" s="22" t="s">
        <v>469</v>
      </c>
      <c r="M91" s="30">
        <v>45078</v>
      </c>
      <c r="N91" s="31">
        <f t="shared" si="9"/>
        <v>45124</v>
      </c>
      <c r="O91" s="30">
        <v>45138</v>
      </c>
      <c r="P91" s="32" t="s">
        <v>475</v>
      </c>
      <c r="Q91" s="12" t="s">
        <v>495</v>
      </c>
      <c r="R91" s="34" t="s">
        <v>476</v>
      </c>
    </row>
    <row r="92" spans="2:18" ht="154.5" hidden="1" customHeight="1">
      <c r="B92" s="55" t="s">
        <v>478</v>
      </c>
      <c r="C92" s="76" t="str">
        <f t="shared" ref="C92:C96" ca="1" si="10">IF($B$1&gt;O92, "終了", IF(O92 - $B$1 &lt;= 14, "要問合", "受付中"))</f>
        <v>終了</v>
      </c>
      <c r="D92" s="21"/>
      <c r="E92" s="21" t="s">
        <v>22</v>
      </c>
      <c r="F92" s="21"/>
      <c r="G92" s="36" t="s">
        <v>479</v>
      </c>
      <c r="H92" s="27" t="s">
        <v>480</v>
      </c>
      <c r="I92" s="27" t="s">
        <v>481</v>
      </c>
      <c r="J92" s="28">
        <v>5000</v>
      </c>
      <c r="K92" s="29" t="s">
        <v>482</v>
      </c>
      <c r="L92" s="22" t="s">
        <v>482</v>
      </c>
      <c r="M92" s="30">
        <v>45078</v>
      </c>
      <c r="N92" s="31">
        <f t="shared" ref="N92:N101" si="11">O92-14</f>
        <v>45124</v>
      </c>
      <c r="O92" s="30">
        <v>45138</v>
      </c>
      <c r="P92" s="32" t="s">
        <v>483</v>
      </c>
      <c r="Q92" s="12" t="s">
        <v>496</v>
      </c>
      <c r="R92" s="34"/>
    </row>
    <row r="93" spans="2:18" ht="199.5" hidden="1" customHeight="1">
      <c r="B93" s="55" t="s">
        <v>493</v>
      </c>
      <c r="C93" s="76" t="str">
        <f t="shared" ca="1" si="10"/>
        <v>終了</v>
      </c>
      <c r="D93" s="21"/>
      <c r="E93" s="21"/>
      <c r="F93" s="21" t="s">
        <v>490</v>
      </c>
      <c r="G93" s="36" t="s">
        <v>484</v>
      </c>
      <c r="H93" s="27" t="s">
        <v>485</v>
      </c>
      <c r="I93" s="27" t="s">
        <v>486</v>
      </c>
      <c r="J93" s="28" t="s">
        <v>487</v>
      </c>
      <c r="K93" s="29" t="s">
        <v>488</v>
      </c>
      <c r="L93" s="22" t="s">
        <v>29</v>
      </c>
      <c r="M93" s="30">
        <v>45108</v>
      </c>
      <c r="N93" s="31">
        <f t="shared" si="11"/>
        <v>45155</v>
      </c>
      <c r="O93" s="30">
        <v>45169</v>
      </c>
      <c r="P93" s="32" t="s">
        <v>489</v>
      </c>
      <c r="Q93" s="12" t="s">
        <v>497</v>
      </c>
      <c r="R93" s="34"/>
    </row>
    <row r="94" spans="2:18" ht="42.75" hidden="1" customHeight="1">
      <c r="B94" s="55" t="s">
        <v>493</v>
      </c>
      <c r="C94" s="76" t="str">
        <f t="shared" ca="1" si="10"/>
        <v>終了</v>
      </c>
      <c r="D94" s="21"/>
      <c r="E94" s="21"/>
      <c r="F94" s="21" t="s">
        <v>22</v>
      </c>
      <c r="G94" s="36" t="s">
        <v>484</v>
      </c>
      <c r="H94" s="27" t="s">
        <v>485</v>
      </c>
      <c r="I94" s="27" t="s">
        <v>491</v>
      </c>
      <c r="J94" s="28">
        <v>1500</v>
      </c>
      <c r="K94" s="29" t="s">
        <v>492</v>
      </c>
      <c r="L94" s="22" t="s">
        <v>29</v>
      </c>
      <c r="M94" s="30">
        <v>45108</v>
      </c>
      <c r="N94" s="31">
        <f t="shared" si="11"/>
        <v>45155</v>
      </c>
      <c r="O94" s="30">
        <v>45169</v>
      </c>
      <c r="P94" s="32" t="s">
        <v>489</v>
      </c>
      <c r="Q94" s="12" t="s">
        <v>497</v>
      </c>
      <c r="R94" s="34"/>
    </row>
    <row r="95" spans="2:18" ht="195.75" hidden="1" customHeight="1">
      <c r="B95" s="55" t="s">
        <v>498</v>
      </c>
      <c r="C95" s="76" t="str">
        <f t="shared" ca="1" si="10"/>
        <v>終了</v>
      </c>
      <c r="D95" s="21" t="s">
        <v>22</v>
      </c>
      <c r="E95" s="21" t="s">
        <v>22</v>
      </c>
      <c r="F95" s="21" t="s">
        <v>22</v>
      </c>
      <c r="G95" s="36" t="s">
        <v>207</v>
      </c>
      <c r="H95" s="27" t="s">
        <v>499</v>
      </c>
      <c r="I95" s="27" t="s">
        <v>500</v>
      </c>
      <c r="J95" s="28" t="s">
        <v>501</v>
      </c>
      <c r="K95" s="29" t="s">
        <v>29</v>
      </c>
      <c r="L95" s="22" t="s">
        <v>29</v>
      </c>
      <c r="M95" s="30"/>
      <c r="N95" s="31">
        <f t="shared" si="11"/>
        <v>45097</v>
      </c>
      <c r="O95" s="30">
        <v>45111</v>
      </c>
      <c r="P95" s="32" t="s">
        <v>502</v>
      </c>
      <c r="Q95" s="12" t="s">
        <v>503</v>
      </c>
      <c r="R95" s="34" t="s">
        <v>504</v>
      </c>
    </row>
    <row r="96" spans="2:18" ht="214.5" hidden="1" customHeight="1">
      <c r="B96" s="55" t="s">
        <v>505</v>
      </c>
      <c r="C96" s="76" t="str">
        <f t="shared" ca="1" si="10"/>
        <v>終了</v>
      </c>
      <c r="D96" s="21"/>
      <c r="E96" s="21"/>
      <c r="F96" s="21" t="s">
        <v>22</v>
      </c>
      <c r="G96" s="36" t="s">
        <v>506</v>
      </c>
      <c r="H96" s="27" t="s">
        <v>507</v>
      </c>
      <c r="I96" s="27" t="s">
        <v>508</v>
      </c>
      <c r="J96" s="28" t="s">
        <v>509</v>
      </c>
      <c r="K96" s="29" t="s">
        <v>512</v>
      </c>
      <c r="L96" s="22" t="s">
        <v>512</v>
      </c>
      <c r="M96" s="30"/>
      <c r="N96" s="31">
        <f t="shared" si="11"/>
        <v>45124</v>
      </c>
      <c r="O96" s="30">
        <v>45138</v>
      </c>
      <c r="P96" s="32" t="s">
        <v>510</v>
      </c>
      <c r="Q96" s="12" t="s">
        <v>511</v>
      </c>
      <c r="R96" s="34"/>
    </row>
    <row r="97" spans="2:18" ht="71.25" hidden="1" customHeight="1">
      <c r="B97" s="55" t="s">
        <v>538</v>
      </c>
      <c r="C97" s="76" t="str">
        <f t="shared" ref="C97:C103" ca="1" si="12">IF($B$1&gt;O97, "終了", IF(O97 - $B$1 &lt;= 14, "要問合", "受付中"))</f>
        <v>終了</v>
      </c>
      <c r="D97" s="21" t="s">
        <v>22</v>
      </c>
      <c r="E97" s="21" t="s">
        <v>22</v>
      </c>
      <c r="F97" s="21" t="s">
        <v>22</v>
      </c>
      <c r="G97" s="36" t="s">
        <v>513</v>
      </c>
      <c r="H97" s="27" t="s">
        <v>514</v>
      </c>
      <c r="I97" s="27" t="s">
        <v>602</v>
      </c>
      <c r="J97" s="28" t="s">
        <v>515</v>
      </c>
      <c r="K97" s="29" t="s">
        <v>516</v>
      </c>
      <c r="L97" s="22" t="s">
        <v>520</v>
      </c>
      <c r="M97" s="30">
        <v>45078</v>
      </c>
      <c r="N97" s="31">
        <f t="shared" si="11"/>
        <v>45103</v>
      </c>
      <c r="O97" s="30">
        <v>45117</v>
      </c>
      <c r="P97" s="32" t="s">
        <v>517</v>
      </c>
      <c r="Q97" s="12" t="s">
        <v>518</v>
      </c>
      <c r="R97" s="34" t="s">
        <v>519</v>
      </c>
    </row>
    <row r="98" spans="2:18" ht="71.25" hidden="1" customHeight="1">
      <c r="B98" s="55" t="s">
        <v>538</v>
      </c>
      <c r="C98" s="76" t="str">
        <f t="shared" ca="1" si="12"/>
        <v>終了</v>
      </c>
      <c r="D98" s="21" t="s">
        <v>22</v>
      </c>
      <c r="E98" s="21" t="s">
        <v>22</v>
      </c>
      <c r="F98" s="21" t="s">
        <v>22</v>
      </c>
      <c r="G98" s="36" t="s">
        <v>513</v>
      </c>
      <c r="H98" s="27" t="s">
        <v>521</v>
      </c>
      <c r="I98" s="27" t="s">
        <v>602</v>
      </c>
      <c r="J98" s="28">
        <v>30000</v>
      </c>
      <c r="K98" s="29" t="s">
        <v>29</v>
      </c>
      <c r="L98" s="22" t="s">
        <v>522</v>
      </c>
      <c r="M98" s="30">
        <v>45078</v>
      </c>
      <c r="N98" s="31">
        <f t="shared" si="11"/>
        <v>45103</v>
      </c>
      <c r="O98" s="30">
        <v>45117</v>
      </c>
      <c r="P98" s="32" t="s">
        <v>517</v>
      </c>
      <c r="Q98" s="12" t="s">
        <v>518</v>
      </c>
      <c r="R98" s="34" t="s">
        <v>523</v>
      </c>
    </row>
    <row r="99" spans="2:18" ht="71.25" hidden="1" customHeight="1">
      <c r="B99" s="55" t="s">
        <v>538</v>
      </c>
      <c r="C99" s="76" t="str">
        <f t="shared" ca="1" si="12"/>
        <v>終了</v>
      </c>
      <c r="D99" s="21" t="s">
        <v>22</v>
      </c>
      <c r="E99" s="21" t="s">
        <v>22</v>
      </c>
      <c r="F99" s="21" t="s">
        <v>22</v>
      </c>
      <c r="G99" s="36" t="s">
        <v>513</v>
      </c>
      <c r="H99" s="27" t="s">
        <v>525</v>
      </c>
      <c r="I99" s="27" t="s">
        <v>602</v>
      </c>
      <c r="J99" s="28" t="s">
        <v>603</v>
      </c>
      <c r="K99" s="29" t="s">
        <v>29</v>
      </c>
      <c r="L99" s="22" t="s">
        <v>535</v>
      </c>
      <c r="M99" s="30">
        <v>45078</v>
      </c>
      <c r="N99" s="31">
        <f t="shared" si="11"/>
        <v>45180</v>
      </c>
      <c r="O99" s="30">
        <v>45194</v>
      </c>
      <c r="P99" s="32" t="s">
        <v>526</v>
      </c>
      <c r="Q99" s="12" t="s">
        <v>518</v>
      </c>
      <c r="R99" s="34" t="s">
        <v>527</v>
      </c>
    </row>
    <row r="100" spans="2:18" ht="71.25" hidden="1" customHeight="1">
      <c r="B100" s="55" t="s">
        <v>538</v>
      </c>
      <c r="C100" s="76" t="str">
        <f t="shared" ca="1" si="12"/>
        <v>終了</v>
      </c>
      <c r="D100" s="21" t="s">
        <v>22</v>
      </c>
      <c r="E100" s="21" t="s">
        <v>22</v>
      </c>
      <c r="F100" s="21" t="s">
        <v>22</v>
      </c>
      <c r="G100" s="36" t="s">
        <v>513</v>
      </c>
      <c r="H100" s="27" t="s">
        <v>524</v>
      </c>
      <c r="I100" s="27" t="s">
        <v>602</v>
      </c>
      <c r="J100" s="28">
        <v>3000</v>
      </c>
      <c r="K100" s="29" t="s">
        <v>29</v>
      </c>
      <c r="L100" s="22" t="s">
        <v>535</v>
      </c>
      <c r="M100" s="30">
        <v>45078</v>
      </c>
      <c r="N100" s="31">
        <f t="shared" si="11"/>
        <v>45103</v>
      </c>
      <c r="O100" s="30">
        <v>45117</v>
      </c>
      <c r="P100" s="32" t="s">
        <v>517</v>
      </c>
      <c r="Q100" s="12" t="s">
        <v>518</v>
      </c>
      <c r="R100" s="34"/>
    </row>
    <row r="101" spans="2:18" ht="71.25" hidden="1" customHeight="1">
      <c r="B101" s="55" t="s">
        <v>538</v>
      </c>
      <c r="C101" s="76" t="str">
        <f t="shared" ca="1" si="12"/>
        <v>終了</v>
      </c>
      <c r="D101" s="21" t="s">
        <v>22</v>
      </c>
      <c r="E101" s="21" t="s">
        <v>22</v>
      </c>
      <c r="F101" s="21" t="s">
        <v>22</v>
      </c>
      <c r="G101" s="36" t="s">
        <v>513</v>
      </c>
      <c r="H101" s="27" t="s">
        <v>528</v>
      </c>
      <c r="I101" s="27" t="s">
        <v>529</v>
      </c>
      <c r="J101" s="28" t="s">
        <v>530</v>
      </c>
      <c r="K101" s="29" t="s">
        <v>595</v>
      </c>
      <c r="L101" s="22" t="s">
        <v>596</v>
      </c>
      <c r="M101" s="30">
        <v>45078</v>
      </c>
      <c r="N101" s="31">
        <f t="shared" si="11"/>
        <v>45170</v>
      </c>
      <c r="O101" s="30">
        <v>45184</v>
      </c>
      <c r="P101" s="32" t="s">
        <v>517</v>
      </c>
      <c r="Q101" s="12" t="s">
        <v>518</v>
      </c>
      <c r="R101" s="34" t="s">
        <v>531</v>
      </c>
    </row>
    <row r="102" spans="2:18" ht="113.25" hidden="1" customHeight="1">
      <c r="B102" s="55" t="s">
        <v>538</v>
      </c>
      <c r="C102" s="76" t="str">
        <f t="shared" ca="1" si="12"/>
        <v>終了</v>
      </c>
      <c r="D102" s="21" t="s">
        <v>22</v>
      </c>
      <c r="E102" s="21" t="s">
        <v>22</v>
      </c>
      <c r="F102" s="21" t="s">
        <v>22</v>
      </c>
      <c r="G102" s="36" t="s">
        <v>513</v>
      </c>
      <c r="H102" s="27" t="s">
        <v>532</v>
      </c>
      <c r="I102" s="27" t="s">
        <v>602</v>
      </c>
      <c r="J102" s="28" t="s">
        <v>533</v>
      </c>
      <c r="K102" s="29" t="s">
        <v>534</v>
      </c>
      <c r="L102" s="22" t="s">
        <v>522</v>
      </c>
      <c r="M102" s="30">
        <v>45078</v>
      </c>
      <c r="N102" s="31">
        <f t="shared" ref="N102:N116" si="13">O102-14</f>
        <v>45155</v>
      </c>
      <c r="O102" s="30">
        <v>45169</v>
      </c>
      <c r="P102" s="32" t="s">
        <v>536</v>
      </c>
      <c r="Q102" s="12" t="s">
        <v>518</v>
      </c>
      <c r="R102" s="34" t="s">
        <v>537</v>
      </c>
    </row>
    <row r="103" spans="2:18" ht="113.25" hidden="1" customHeight="1">
      <c r="B103" s="55" t="s">
        <v>597</v>
      </c>
      <c r="C103" s="76" t="str">
        <f t="shared" ca="1" si="12"/>
        <v>終了</v>
      </c>
      <c r="D103" s="21" t="s">
        <v>22</v>
      </c>
      <c r="E103" s="21" t="s">
        <v>22</v>
      </c>
      <c r="F103" s="21" t="s">
        <v>22</v>
      </c>
      <c r="G103" s="36" t="s">
        <v>598</v>
      </c>
      <c r="H103" s="27" t="s">
        <v>599</v>
      </c>
      <c r="I103" s="27" t="s">
        <v>600</v>
      </c>
      <c r="J103" s="28">
        <v>1000</v>
      </c>
      <c r="K103" s="29" t="s">
        <v>601</v>
      </c>
      <c r="L103" s="22" t="s">
        <v>601</v>
      </c>
      <c r="M103" s="30"/>
      <c r="N103" s="31">
        <f t="shared" si="13"/>
        <v>45170</v>
      </c>
      <c r="O103" s="30">
        <v>45184</v>
      </c>
      <c r="P103" s="74">
        <v>45292</v>
      </c>
      <c r="Q103" s="12" t="s">
        <v>604</v>
      </c>
      <c r="R103" s="34"/>
    </row>
    <row r="104" spans="2:18" ht="221.25" hidden="1" customHeight="1">
      <c r="B104" s="55" t="s">
        <v>539</v>
      </c>
      <c r="C104" s="76" t="str">
        <f t="shared" ref="C104:C116" ca="1" si="14">IF($B$1&gt;O104, "終了", IF(O104 - $B$1 &lt;= 14, "要問合", "受付中"))</f>
        <v>終了</v>
      </c>
      <c r="D104" s="21"/>
      <c r="E104" s="21"/>
      <c r="F104" s="21" t="s">
        <v>22</v>
      </c>
      <c r="G104" s="36" t="s">
        <v>540</v>
      </c>
      <c r="H104" s="27" t="s">
        <v>541</v>
      </c>
      <c r="I104" s="27" t="s">
        <v>605</v>
      </c>
      <c r="J104" s="28">
        <v>1000</v>
      </c>
      <c r="K104" s="29" t="s">
        <v>29</v>
      </c>
      <c r="L104" s="29" t="s">
        <v>29</v>
      </c>
      <c r="M104" s="30">
        <v>45078</v>
      </c>
      <c r="N104" s="31">
        <f t="shared" si="13"/>
        <v>45155</v>
      </c>
      <c r="O104" s="30">
        <v>45169</v>
      </c>
      <c r="P104" s="32" t="s">
        <v>542</v>
      </c>
      <c r="Q104" s="12" t="s">
        <v>543</v>
      </c>
      <c r="R104" s="34" t="s">
        <v>544</v>
      </c>
    </row>
    <row r="105" spans="2:18" ht="71.25" hidden="1" customHeight="1">
      <c r="B105" s="55" t="s">
        <v>545</v>
      </c>
      <c r="C105" s="76" t="str">
        <f t="shared" ca="1" si="14"/>
        <v>終了</v>
      </c>
      <c r="D105" s="21" t="s">
        <v>22</v>
      </c>
      <c r="E105" s="21" t="s">
        <v>22</v>
      </c>
      <c r="F105" s="21" t="s">
        <v>22</v>
      </c>
      <c r="G105" s="36" t="s">
        <v>546</v>
      </c>
      <c r="H105" s="27" t="s">
        <v>547</v>
      </c>
      <c r="I105" s="27" t="s">
        <v>548</v>
      </c>
      <c r="J105" s="28">
        <v>1000</v>
      </c>
      <c r="K105" s="29" t="s">
        <v>549</v>
      </c>
      <c r="L105" s="22" t="s">
        <v>606</v>
      </c>
      <c r="M105" s="30">
        <v>45110</v>
      </c>
      <c r="N105" s="31">
        <f t="shared" si="13"/>
        <v>45155</v>
      </c>
      <c r="O105" s="30">
        <v>45169</v>
      </c>
      <c r="P105" s="32" t="s">
        <v>550</v>
      </c>
      <c r="Q105" s="12" t="s">
        <v>551</v>
      </c>
      <c r="R105" s="34"/>
    </row>
    <row r="106" spans="2:18" ht="71.25" hidden="1" customHeight="1">
      <c r="B106" s="55" t="s">
        <v>552</v>
      </c>
      <c r="C106" s="76" t="str">
        <f t="shared" ca="1" si="14"/>
        <v>終了</v>
      </c>
      <c r="D106" s="21" t="s">
        <v>22</v>
      </c>
      <c r="E106" s="21" t="s">
        <v>22</v>
      </c>
      <c r="F106" s="21" t="s">
        <v>22</v>
      </c>
      <c r="G106" s="36" t="s">
        <v>546</v>
      </c>
      <c r="H106" s="27" t="s">
        <v>553</v>
      </c>
      <c r="I106" s="27" t="s">
        <v>555</v>
      </c>
      <c r="J106" s="28" t="s">
        <v>556</v>
      </c>
      <c r="K106" s="29" t="s">
        <v>554</v>
      </c>
      <c r="L106" s="22" t="s">
        <v>557</v>
      </c>
      <c r="M106" s="30">
        <v>45068</v>
      </c>
      <c r="N106" s="31">
        <f t="shared" si="13"/>
        <v>45120</v>
      </c>
      <c r="O106" s="30">
        <v>45134</v>
      </c>
      <c r="P106" s="32" t="s">
        <v>550</v>
      </c>
      <c r="Q106" s="12" t="s">
        <v>551</v>
      </c>
      <c r="R106" s="34"/>
    </row>
    <row r="107" spans="2:18" ht="300" hidden="1" customHeight="1">
      <c r="B107" s="55" t="s">
        <v>558</v>
      </c>
      <c r="C107" s="76" t="str">
        <f t="shared" ca="1" si="14"/>
        <v>終了</v>
      </c>
      <c r="D107" s="21"/>
      <c r="E107" s="21" t="s">
        <v>22</v>
      </c>
      <c r="F107" s="21" t="s">
        <v>22</v>
      </c>
      <c r="G107" s="36" t="s">
        <v>559</v>
      </c>
      <c r="H107" s="27" t="s">
        <v>560</v>
      </c>
      <c r="I107" s="27" t="s">
        <v>561</v>
      </c>
      <c r="J107" s="28">
        <v>500</v>
      </c>
      <c r="K107" s="29" t="s">
        <v>564</v>
      </c>
      <c r="L107" s="22" t="s">
        <v>557</v>
      </c>
      <c r="M107" s="30">
        <v>45110</v>
      </c>
      <c r="N107" s="31">
        <f t="shared" si="13"/>
        <v>45184</v>
      </c>
      <c r="O107" s="30">
        <v>45198</v>
      </c>
      <c r="P107" s="32" t="s">
        <v>562</v>
      </c>
      <c r="Q107" s="12" t="s">
        <v>563</v>
      </c>
      <c r="R107" s="34"/>
    </row>
    <row r="108" spans="2:18" ht="83.25" hidden="1" customHeight="1">
      <c r="B108" s="55" t="s">
        <v>565</v>
      </c>
      <c r="C108" s="76" t="str">
        <f t="shared" ca="1" si="14"/>
        <v>終了</v>
      </c>
      <c r="D108" s="21" t="s">
        <v>22</v>
      </c>
      <c r="E108" s="21"/>
      <c r="F108" s="21" t="s">
        <v>22</v>
      </c>
      <c r="G108" s="36" t="s">
        <v>566</v>
      </c>
      <c r="H108" s="27" t="s">
        <v>567</v>
      </c>
      <c r="I108" s="27" t="s">
        <v>607</v>
      </c>
      <c r="J108" s="28" t="s">
        <v>572</v>
      </c>
      <c r="K108" s="29" t="s">
        <v>571</v>
      </c>
      <c r="L108" s="22" t="s">
        <v>557</v>
      </c>
      <c r="M108" s="30">
        <v>45139</v>
      </c>
      <c r="N108" s="31">
        <f t="shared" si="13"/>
        <v>45142</v>
      </c>
      <c r="O108" s="30">
        <v>45156</v>
      </c>
      <c r="P108" s="32" t="s">
        <v>573</v>
      </c>
      <c r="Q108" s="12" t="s">
        <v>574</v>
      </c>
      <c r="R108" s="34" t="s">
        <v>577</v>
      </c>
    </row>
    <row r="109" spans="2:18" ht="86.25" hidden="1" customHeight="1">
      <c r="B109" s="55" t="s">
        <v>565</v>
      </c>
      <c r="C109" s="76" t="str">
        <f t="shared" ca="1" si="14"/>
        <v>終了</v>
      </c>
      <c r="D109" s="21" t="s">
        <v>22</v>
      </c>
      <c r="E109" s="21"/>
      <c r="F109" s="21" t="s">
        <v>22</v>
      </c>
      <c r="G109" s="36" t="s">
        <v>566</v>
      </c>
      <c r="H109" s="27" t="s">
        <v>568</v>
      </c>
      <c r="I109" s="27" t="s">
        <v>610</v>
      </c>
      <c r="J109" s="28">
        <v>5000</v>
      </c>
      <c r="K109" s="29" t="s">
        <v>570</v>
      </c>
      <c r="L109" s="22" t="s">
        <v>609</v>
      </c>
      <c r="M109" s="30">
        <v>45139</v>
      </c>
      <c r="N109" s="31">
        <f t="shared" si="13"/>
        <v>45142</v>
      </c>
      <c r="O109" s="30">
        <v>45156</v>
      </c>
      <c r="P109" s="32" t="s">
        <v>575</v>
      </c>
      <c r="Q109" s="12" t="s">
        <v>574</v>
      </c>
      <c r="R109" s="34" t="s">
        <v>577</v>
      </c>
    </row>
    <row r="110" spans="2:18" ht="81.75" hidden="1" customHeight="1">
      <c r="B110" s="55" t="s">
        <v>565</v>
      </c>
      <c r="C110" s="76" t="str">
        <f t="shared" ca="1" si="14"/>
        <v>終了</v>
      </c>
      <c r="D110" s="21" t="s">
        <v>22</v>
      </c>
      <c r="E110" s="21"/>
      <c r="F110" s="21" t="s">
        <v>22</v>
      </c>
      <c r="G110" s="36" t="s">
        <v>566</v>
      </c>
      <c r="H110" s="27" t="s">
        <v>569</v>
      </c>
      <c r="I110" s="27" t="s">
        <v>608</v>
      </c>
      <c r="J110" s="28">
        <v>10000</v>
      </c>
      <c r="K110" s="29" t="s">
        <v>576</v>
      </c>
      <c r="L110" s="22" t="s">
        <v>609</v>
      </c>
      <c r="M110" s="30">
        <v>45139</v>
      </c>
      <c r="N110" s="31">
        <f t="shared" si="13"/>
        <v>45142</v>
      </c>
      <c r="O110" s="30">
        <v>45156</v>
      </c>
      <c r="P110" s="32" t="s">
        <v>575</v>
      </c>
      <c r="Q110" s="12" t="s">
        <v>574</v>
      </c>
      <c r="R110" s="34" t="s">
        <v>577</v>
      </c>
    </row>
    <row r="111" spans="2:18" ht="71.25" hidden="1" customHeight="1">
      <c r="B111" s="55" t="s">
        <v>578</v>
      </c>
      <c r="C111" s="76" t="str">
        <f t="shared" ca="1" si="14"/>
        <v>終了</v>
      </c>
      <c r="D111" s="21" t="s">
        <v>22</v>
      </c>
      <c r="E111" s="21" t="s">
        <v>22</v>
      </c>
      <c r="F111" s="21" t="s">
        <v>22</v>
      </c>
      <c r="G111" s="36" t="s">
        <v>579</v>
      </c>
      <c r="H111" s="27" t="s">
        <v>583</v>
      </c>
      <c r="I111" s="27" t="s">
        <v>580</v>
      </c>
      <c r="J111" s="28">
        <v>1000</v>
      </c>
      <c r="K111" s="29" t="s">
        <v>564</v>
      </c>
      <c r="L111" s="22" t="s">
        <v>557</v>
      </c>
      <c r="M111" s="30">
        <v>45108</v>
      </c>
      <c r="N111" s="31">
        <f t="shared" si="13"/>
        <v>45170</v>
      </c>
      <c r="O111" s="30">
        <v>45184</v>
      </c>
      <c r="P111" s="32" t="s">
        <v>581</v>
      </c>
      <c r="Q111" s="12" t="s">
        <v>582</v>
      </c>
      <c r="R111" s="34"/>
    </row>
    <row r="112" spans="2:18" ht="129" hidden="1" customHeight="1">
      <c r="B112" s="55" t="s">
        <v>578</v>
      </c>
      <c r="C112" s="76" t="str">
        <f t="shared" ca="1" si="14"/>
        <v>終了</v>
      </c>
      <c r="D112" s="21" t="s">
        <v>22</v>
      </c>
      <c r="E112" s="21" t="s">
        <v>22</v>
      </c>
      <c r="F112" s="21" t="s">
        <v>22</v>
      </c>
      <c r="G112" s="36" t="s">
        <v>579</v>
      </c>
      <c r="H112" s="27" t="s">
        <v>584</v>
      </c>
      <c r="I112" s="27" t="s">
        <v>585</v>
      </c>
      <c r="J112" s="28">
        <v>400</v>
      </c>
      <c r="K112" s="29" t="s">
        <v>564</v>
      </c>
      <c r="L112" s="22" t="s">
        <v>564</v>
      </c>
      <c r="M112" s="30">
        <v>45108</v>
      </c>
      <c r="N112" s="31">
        <f t="shared" si="13"/>
        <v>45170</v>
      </c>
      <c r="O112" s="30">
        <v>45184</v>
      </c>
      <c r="P112" s="32" t="s">
        <v>581</v>
      </c>
      <c r="Q112" s="12" t="s">
        <v>582</v>
      </c>
      <c r="R112" s="34"/>
    </row>
    <row r="113" spans="2:18" ht="364.5" hidden="1" customHeight="1">
      <c r="B113" s="55" t="s">
        <v>586</v>
      </c>
      <c r="C113" s="76" t="str">
        <f t="shared" ca="1" si="14"/>
        <v>終了</v>
      </c>
      <c r="D113" s="21" t="s">
        <v>22</v>
      </c>
      <c r="E113" s="21" t="s">
        <v>22</v>
      </c>
      <c r="F113" s="21" t="s">
        <v>22</v>
      </c>
      <c r="G113" s="36" t="s">
        <v>587</v>
      </c>
      <c r="H113" s="27" t="s">
        <v>588</v>
      </c>
      <c r="I113" s="27" t="s">
        <v>594</v>
      </c>
      <c r="J113" s="28">
        <v>1000</v>
      </c>
      <c r="K113" s="29" t="s">
        <v>593</v>
      </c>
      <c r="L113" s="22" t="s">
        <v>589</v>
      </c>
      <c r="M113" s="30"/>
      <c r="N113" s="31">
        <f t="shared" si="13"/>
        <v>45124</v>
      </c>
      <c r="O113" s="30">
        <v>45138</v>
      </c>
      <c r="P113" s="32" t="s">
        <v>590</v>
      </c>
      <c r="Q113" s="12" t="s">
        <v>592</v>
      </c>
      <c r="R113" s="34" t="s">
        <v>591</v>
      </c>
    </row>
    <row r="114" spans="2:18" ht="294" hidden="1" customHeight="1">
      <c r="B114" s="55" t="s">
        <v>611</v>
      </c>
      <c r="C114" s="76" t="str">
        <f t="shared" ca="1" si="14"/>
        <v>終了</v>
      </c>
      <c r="D114" s="21"/>
      <c r="E114" s="21" t="s">
        <v>22</v>
      </c>
      <c r="F114" s="21"/>
      <c r="G114" s="36" t="s">
        <v>612</v>
      </c>
      <c r="H114" s="27" t="s">
        <v>613</v>
      </c>
      <c r="I114" s="27" t="s">
        <v>622</v>
      </c>
      <c r="J114" s="28">
        <v>1500</v>
      </c>
      <c r="K114" s="29" t="s">
        <v>614</v>
      </c>
      <c r="L114" s="22" t="s">
        <v>606</v>
      </c>
      <c r="M114" s="30">
        <v>45108</v>
      </c>
      <c r="N114" s="31">
        <f t="shared" si="13"/>
        <v>45185</v>
      </c>
      <c r="O114" s="30">
        <v>45199</v>
      </c>
      <c r="P114" s="32" t="s">
        <v>620</v>
      </c>
      <c r="Q114" s="12" t="s">
        <v>621</v>
      </c>
      <c r="R114" s="34"/>
    </row>
    <row r="115" spans="2:18" ht="71.25" hidden="1" customHeight="1">
      <c r="B115" s="55" t="s">
        <v>611</v>
      </c>
      <c r="C115" s="76" t="str">
        <f t="shared" ca="1" si="14"/>
        <v>終了</v>
      </c>
      <c r="D115" s="21"/>
      <c r="E115" s="21" t="s">
        <v>22</v>
      </c>
      <c r="F115" s="21"/>
      <c r="G115" s="36" t="s">
        <v>612</v>
      </c>
      <c r="H115" s="27" t="s">
        <v>615</v>
      </c>
      <c r="I115" s="27" t="s">
        <v>616</v>
      </c>
      <c r="J115" s="28">
        <v>500</v>
      </c>
      <c r="K115" s="29" t="s">
        <v>617</v>
      </c>
      <c r="L115" s="22" t="s">
        <v>606</v>
      </c>
      <c r="M115" s="30">
        <v>45108</v>
      </c>
      <c r="N115" s="31">
        <f t="shared" si="13"/>
        <v>45185</v>
      </c>
      <c r="O115" s="30">
        <v>45199</v>
      </c>
      <c r="P115" s="32" t="s">
        <v>620</v>
      </c>
      <c r="Q115" s="12" t="s">
        <v>621</v>
      </c>
      <c r="R115" s="34"/>
    </row>
    <row r="116" spans="2:18" ht="71.25" hidden="1" customHeight="1">
      <c r="B116" s="55" t="s">
        <v>611</v>
      </c>
      <c r="C116" s="76" t="str">
        <f t="shared" ca="1" si="14"/>
        <v>終了</v>
      </c>
      <c r="D116" s="21"/>
      <c r="E116" s="21" t="s">
        <v>22</v>
      </c>
      <c r="F116" s="21"/>
      <c r="G116" s="36" t="s">
        <v>612</v>
      </c>
      <c r="H116" s="27" t="s">
        <v>618</v>
      </c>
      <c r="I116" s="27" t="s">
        <v>619</v>
      </c>
      <c r="J116" s="28">
        <v>1000</v>
      </c>
      <c r="K116" s="29" t="s">
        <v>609</v>
      </c>
      <c r="L116" s="22" t="s">
        <v>606</v>
      </c>
      <c r="M116" s="30">
        <v>45108</v>
      </c>
      <c r="N116" s="31">
        <f t="shared" si="13"/>
        <v>45185</v>
      </c>
      <c r="O116" s="30">
        <v>45199</v>
      </c>
      <c r="P116" s="32" t="s">
        <v>620</v>
      </c>
      <c r="Q116" s="12" t="s">
        <v>621</v>
      </c>
      <c r="R116" s="34"/>
    </row>
    <row r="117" spans="2:18" ht="71.25" hidden="1" customHeight="1">
      <c r="B117" s="55" t="s">
        <v>623</v>
      </c>
      <c r="C117" s="76" t="str">
        <f t="shared" ref="C117:C133" ca="1" si="15">IF($B$1&gt;O117, "終了", IF(O117 - $B$1 &lt;= 14, "要問合", "受付中"))</f>
        <v>終了</v>
      </c>
      <c r="D117" s="21"/>
      <c r="E117" s="21" t="s">
        <v>22</v>
      </c>
      <c r="F117" s="21"/>
      <c r="G117" s="36" t="s">
        <v>624</v>
      </c>
      <c r="H117" s="27" t="s">
        <v>628</v>
      </c>
      <c r="I117" s="27" t="s">
        <v>691</v>
      </c>
      <c r="J117" s="28">
        <v>3000</v>
      </c>
      <c r="K117" s="29" t="s">
        <v>625</v>
      </c>
      <c r="L117" s="22" t="s">
        <v>626</v>
      </c>
      <c r="M117" s="30"/>
      <c r="N117" s="31">
        <f t="shared" ref="N117:N133" si="16">O117-14</f>
        <v>45155</v>
      </c>
      <c r="O117" s="30">
        <v>45169</v>
      </c>
      <c r="P117" s="32" t="s">
        <v>627</v>
      </c>
      <c r="Q117" s="12" t="s">
        <v>634</v>
      </c>
      <c r="R117" s="34" t="s">
        <v>692</v>
      </c>
    </row>
    <row r="118" spans="2:18" ht="71.25" hidden="1" customHeight="1">
      <c r="B118" s="55" t="s">
        <v>636</v>
      </c>
      <c r="C118" s="76" t="str">
        <f t="shared" ca="1" si="15"/>
        <v>終了</v>
      </c>
      <c r="D118" s="21"/>
      <c r="E118" s="21" t="s">
        <v>22</v>
      </c>
      <c r="F118" s="21"/>
      <c r="G118" s="36" t="s">
        <v>624</v>
      </c>
      <c r="H118" s="27" t="s">
        <v>629</v>
      </c>
      <c r="I118" s="27" t="s">
        <v>630</v>
      </c>
      <c r="J118" s="28">
        <v>7500</v>
      </c>
      <c r="K118" s="29" t="s">
        <v>625</v>
      </c>
      <c r="L118" s="22" t="s">
        <v>626</v>
      </c>
      <c r="M118" s="30"/>
      <c r="N118" s="31">
        <f t="shared" si="16"/>
        <v>45155</v>
      </c>
      <c r="O118" s="30">
        <v>45169</v>
      </c>
      <c r="P118" s="32" t="s">
        <v>627</v>
      </c>
      <c r="Q118" s="12" t="s">
        <v>634</v>
      </c>
      <c r="R118" s="34" t="s">
        <v>692</v>
      </c>
    </row>
    <row r="119" spans="2:18" ht="71.25" hidden="1" customHeight="1">
      <c r="B119" s="55" t="s">
        <v>635</v>
      </c>
      <c r="C119" s="76" t="str">
        <f t="shared" ca="1" si="15"/>
        <v>終了</v>
      </c>
      <c r="D119" s="21"/>
      <c r="E119" s="21" t="s">
        <v>22</v>
      </c>
      <c r="F119" s="21"/>
      <c r="G119" s="36" t="s">
        <v>624</v>
      </c>
      <c r="H119" s="27" t="s">
        <v>631</v>
      </c>
      <c r="I119" s="27" t="s">
        <v>632</v>
      </c>
      <c r="J119" s="28">
        <v>500</v>
      </c>
      <c r="K119" s="29" t="s">
        <v>633</v>
      </c>
      <c r="L119" s="22" t="s">
        <v>626</v>
      </c>
      <c r="M119" s="30"/>
      <c r="N119" s="31">
        <f t="shared" si="16"/>
        <v>45155</v>
      </c>
      <c r="O119" s="30">
        <v>45169</v>
      </c>
      <c r="P119" s="32" t="s">
        <v>627</v>
      </c>
      <c r="Q119" s="12" t="s">
        <v>634</v>
      </c>
      <c r="R119" s="34" t="s">
        <v>692</v>
      </c>
    </row>
    <row r="120" spans="2:18" ht="71.25" hidden="1" customHeight="1">
      <c r="B120" s="55" t="s">
        <v>637</v>
      </c>
      <c r="C120" s="76" t="str">
        <f t="shared" ca="1" si="15"/>
        <v>終了</v>
      </c>
      <c r="D120" s="21" t="s">
        <v>22</v>
      </c>
      <c r="E120" s="21" t="s">
        <v>22</v>
      </c>
      <c r="F120" s="21" t="s">
        <v>22</v>
      </c>
      <c r="G120" s="36" t="s">
        <v>638</v>
      </c>
      <c r="H120" s="27" t="s">
        <v>639</v>
      </c>
      <c r="I120" s="27" t="s">
        <v>641</v>
      </c>
      <c r="J120" s="28">
        <v>3000</v>
      </c>
      <c r="K120" s="29" t="s">
        <v>640</v>
      </c>
      <c r="L120" s="22" t="s">
        <v>693</v>
      </c>
      <c r="M120" s="30">
        <v>45139</v>
      </c>
      <c r="N120" s="31">
        <f t="shared" si="16"/>
        <v>45149</v>
      </c>
      <c r="O120" s="30">
        <v>45163</v>
      </c>
      <c r="P120" s="32" t="s">
        <v>642</v>
      </c>
      <c r="Q120" s="12" t="s">
        <v>643</v>
      </c>
      <c r="R120" s="34"/>
    </row>
    <row r="121" spans="2:18" ht="193.5" hidden="1" customHeight="1">
      <c r="B121" s="55" t="s">
        <v>651</v>
      </c>
      <c r="C121" s="76" t="str">
        <f t="shared" ca="1" si="15"/>
        <v>要問合</v>
      </c>
      <c r="D121" s="21" t="s">
        <v>22</v>
      </c>
      <c r="E121" s="21" t="s">
        <v>22</v>
      </c>
      <c r="F121" s="21" t="s">
        <v>22</v>
      </c>
      <c r="G121" s="36" t="s">
        <v>638</v>
      </c>
      <c r="H121" s="27" t="s">
        <v>644</v>
      </c>
      <c r="I121" s="27" t="s">
        <v>645</v>
      </c>
      <c r="J121" s="28" t="s">
        <v>646</v>
      </c>
      <c r="K121" s="29" t="s">
        <v>647</v>
      </c>
      <c r="L121" s="22" t="s">
        <v>693</v>
      </c>
      <c r="M121" s="30">
        <v>45139</v>
      </c>
      <c r="N121" s="31">
        <f t="shared" si="16"/>
        <v>45198</v>
      </c>
      <c r="O121" s="30">
        <v>45212</v>
      </c>
      <c r="P121" s="32" t="s">
        <v>642</v>
      </c>
      <c r="Q121" s="12" t="s">
        <v>643</v>
      </c>
      <c r="R121" s="34"/>
    </row>
    <row r="122" spans="2:18" ht="204.75" hidden="1" customHeight="1">
      <c r="B122" s="55" t="s">
        <v>651</v>
      </c>
      <c r="C122" s="76" t="str">
        <f t="shared" ca="1" si="15"/>
        <v>終了</v>
      </c>
      <c r="D122" s="21" t="s">
        <v>22</v>
      </c>
      <c r="E122" s="21" t="s">
        <v>22</v>
      </c>
      <c r="F122" s="21" t="s">
        <v>22</v>
      </c>
      <c r="G122" s="36" t="s">
        <v>638</v>
      </c>
      <c r="H122" s="27" t="s">
        <v>648</v>
      </c>
      <c r="I122" s="27" t="s">
        <v>645</v>
      </c>
      <c r="J122" s="28" t="s">
        <v>650</v>
      </c>
      <c r="K122" s="29" t="s">
        <v>649</v>
      </c>
      <c r="L122" s="22" t="s">
        <v>693</v>
      </c>
      <c r="M122" s="30">
        <v>45139</v>
      </c>
      <c r="N122" s="31">
        <f t="shared" si="16"/>
        <v>45170</v>
      </c>
      <c r="O122" s="30">
        <v>45184</v>
      </c>
      <c r="P122" s="32" t="s">
        <v>642</v>
      </c>
      <c r="Q122" s="12" t="s">
        <v>643</v>
      </c>
      <c r="R122" s="34"/>
    </row>
    <row r="123" spans="2:18" ht="151.5" hidden="1" customHeight="1">
      <c r="B123" s="55" t="s">
        <v>655</v>
      </c>
      <c r="C123" s="76" t="str">
        <f t="shared" ca="1" si="15"/>
        <v>終了</v>
      </c>
      <c r="D123" s="21" t="s">
        <v>22</v>
      </c>
      <c r="E123" s="21" t="s">
        <v>22</v>
      </c>
      <c r="F123" s="21" t="s">
        <v>22</v>
      </c>
      <c r="G123" s="36" t="s">
        <v>638</v>
      </c>
      <c r="H123" s="27" t="s">
        <v>652</v>
      </c>
      <c r="I123" s="27" t="s">
        <v>653</v>
      </c>
      <c r="J123" s="28" t="s">
        <v>654</v>
      </c>
      <c r="K123" s="29" t="s">
        <v>29</v>
      </c>
      <c r="L123" s="22" t="s">
        <v>693</v>
      </c>
      <c r="M123" s="30">
        <v>45139</v>
      </c>
      <c r="N123" s="31">
        <f t="shared" si="16"/>
        <v>45156</v>
      </c>
      <c r="O123" s="30">
        <v>45170</v>
      </c>
      <c r="P123" s="32" t="s">
        <v>642</v>
      </c>
      <c r="Q123" s="12" t="s">
        <v>643</v>
      </c>
      <c r="R123" s="34"/>
    </row>
    <row r="124" spans="2:18" ht="200.25" hidden="1" customHeight="1">
      <c r="B124" s="55" t="s">
        <v>656</v>
      </c>
      <c r="C124" s="76" t="str">
        <f t="shared" ca="1" si="15"/>
        <v>終了</v>
      </c>
      <c r="D124" s="21" t="s">
        <v>22</v>
      </c>
      <c r="E124" s="21" t="s">
        <v>22</v>
      </c>
      <c r="F124" s="21"/>
      <c r="G124" s="36" t="s">
        <v>657</v>
      </c>
      <c r="H124" s="27" t="s">
        <v>658</v>
      </c>
      <c r="I124" s="27" t="s">
        <v>676</v>
      </c>
      <c r="J124" s="28">
        <v>5000</v>
      </c>
      <c r="K124" s="29" t="s">
        <v>649</v>
      </c>
      <c r="L124" s="22" t="s">
        <v>626</v>
      </c>
      <c r="M124" s="30"/>
      <c r="N124" s="31">
        <f t="shared" si="16"/>
        <v>45159</v>
      </c>
      <c r="O124" s="30">
        <v>45173</v>
      </c>
      <c r="P124" s="32" t="s">
        <v>660</v>
      </c>
      <c r="Q124" s="12" t="s">
        <v>661</v>
      </c>
      <c r="R124" s="34"/>
    </row>
    <row r="125" spans="2:18" ht="60.75" hidden="1" customHeight="1">
      <c r="B125" s="55" t="s">
        <v>656</v>
      </c>
      <c r="C125" s="76" t="str">
        <f t="shared" ca="1" si="15"/>
        <v>終了</v>
      </c>
      <c r="D125" s="21" t="s">
        <v>22</v>
      </c>
      <c r="E125" s="21" t="s">
        <v>22</v>
      </c>
      <c r="F125" s="21"/>
      <c r="G125" s="36" t="s">
        <v>657</v>
      </c>
      <c r="H125" s="27" t="s">
        <v>662</v>
      </c>
      <c r="I125" s="27" t="s">
        <v>665</v>
      </c>
      <c r="J125" s="28">
        <v>2000</v>
      </c>
      <c r="K125" s="29" t="s">
        <v>663</v>
      </c>
      <c r="L125" s="22" t="s">
        <v>626</v>
      </c>
      <c r="M125" s="30"/>
      <c r="N125" s="31">
        <f t="shared" si="16"/>
        <v>45159</v>
      </c>
      <c r="O125" s="30">
        <v>45173</v>
      </c>
      <c r="P125" s="32" t="s">
        <v>660</v>
      </c>
      <c r="Q125" s="12" t="s">
        <v>661</v>
      </c>
      <c r="R125" s="34"/>
    </row>
    <row r="126" spans="2:18" ht="60.75" hidden="1" customHeight="1">
      <c r="B126" s="55" t="s">
        <v>664</v>
      </c>
      <c r="C126" s="76" t="str">
        <f t="shared" ca="1" si="15"/>
        <v>終了</v>
      </c>
      <c r="D126" s="21" t="s">
        <v>22</v>
      </c>
      <c r="E126" s="21" t="s">
        <v>22</v>
      </c>
      <c r="F126" s="21"/>
      <c r="G126" s="36" t="s">
        <v>657</v>
      </c>
      <c r="H126" s="27" t="s">
        <v>666</v>
      </c>
      <c r="I126" s="27" t="s">
        <v>665</v>
      </c>
      <c r="J126" s="28" t="s">
        <v>258</v>
      </c>
      <c r="K126" s="29" t="s">
        <v>663</v>
      </c>
      <c r="L126" s="22" t="s">
        <v>23</v>
      </c>
      <c r="M126" s="30"/>
      <c r="N126" s="31">
        <f t="shared" si="16"/>
        <v>45159</v>
      </c>
      <c r="O126" s="30">
        <v>45173</v>
      </c>
      <c r="P126" s="32" t="s">
        <v>660</v>
      </c>
      <c r="Q126" s="12" t="s">
        <v>661</v>
      </c>
      <c r="R126" s="25" t="s">
        <v>694</v>
      </c>
    </row>
    <row r="127" spans="2:18" ht="71.25" hidden="1" customHeight="1">
      <c r="B127" s="55" t="s">
        <v>664</v>
      </c>
      <c r="C127" s="76" t="str">
        <f t="shared" ca="1" si="15"/>
        <v>終了</v>
      </c>
      <c r="D127" s="21" t="s">
        <v>22</v>
      </c>
      <c r="E127" s="21" t="s">
        <v>22</v>
      </c>
      <c r="F127" s="21"/>
      <c r="G127" s="36" t="s">
        <v>657</v>
      </c>
      <c r="H127" s="27" t="s">
        <v>667</v>
      </c>
      <c r="I127" s="27" t="s">
        <v>669</v>
      </c>
      <c r="J127" s="28" t="s">
        <v>258</v>
      </c>
      <c r="K127" s="29" t="s">
        <v>668</v>
      </c>
      <c r="L127" s="22" t="s">
        <v>23</v>
      </c>
      <c r="M127" s="30"/>
      <c r="N127" s="31">
        <f t="shared" si="16"/>
        <v>45159</v>
      </c>
      <c r="O127" s="30">
        <v>45173</v>
      </c>
      <c r="P127" s="32" t="s">
        <v>660</v>
      </c>
      <c r="Q127" s="12" t="s">
        <v>661</v>
      </c>
      <c r="R127" s="25" t="s">
        <v>694</v>
      </c>
    </row>
    <row r="128" spans="2:18" ht="165" hidden="1" customHeight="1">
      <c r="B128" s="55" t="s">
        <v>670</v>
      </c>
      <c r="C128" s="76" t="str">
        <f t="shared" ca="1" si="15"/>
        <v>終了</v>
      </c>
      <c r="D128" s="21" t="s">
        <v>22</v>
      </c>
      <c r="E128" s="21" t="s">
        <v>22</v>
      </c>
      <c r="F128" s="21"/>
      <c r="G128" s="36" t="s">
        <v>657</v>
      </c>
      <c r="H128" s="27" t="s">
        <v>671</v>
      </c>
      <c r="I128" s="27" t="s">
        <v>659</v>
      </c>
      <c r="J128" s="28">
        <v>4000</v>
      </c>
      <c r="K128" s="29" t="s">
        <v>695</v>
      </c>
      <c r="L128" s="22" t="s">
        <v>626</v>
      </c>
      <c r="M128" s="30"/>
      <c r="N128" s="31">
        <f t="shared" si="16"/>
        <v>45159</v>
      </c>
      <c r="O128" s="30">
        <v>45173</v>
      </c>
      <c r="P128" s="32" t="s">
        <v>660</v>
      </c>
      <c r="Q128" s="12" t="s">
        <v>661</v>
      </c>
      <c r="R128" s="34"/>
    </row>
    <row r="129" spans="2:18" ht="71.25" hidden="1" customHeight="1">
      <c r="B129" s="55" t="s">
        <v>670</v>
      </c>
      <c r="C129" s="76" t="str">
        <f t="shared" ca="1" si="15"/>
        <v>終了</v>
      </c>
      <c r="D129" s="21" t="s">
        <v>22</v>
      </c>
      <c r="E129" s="21" t="s">
        <v>22</v>
      </c>
      <c r="F129" s="21"/>
      <c r="G129" s="36" t="s">
        <v>657</v>
      </c>
      <c r="H129" s="27" t="s">
        <v>696</v>
      </c>
      <c r="I129" s="27" t="s">
        <v>665</v>
      </c>
      <c r="J129" s="28" t="s">
        <v>672</v>
      </c>
      <c r="K129" s="29" t="s">
        <v>673</v>
      </c>
      <c r="L129" s="22" t="s">
        <v>626</v>
      </c>
      <c r="M129" s="30"/>
      <c r="N129" s="31">
        <f t="shared" si="16"/>
        <v>45159</v>
      </c>
      <c r="O129" s="30">
        <v>45173</v>
      </c>
      <c r="P129" s="32" t="s">
        <v>660</v>
      </c>
      <c r="Q129" s="12" t="s">
        <v>661</v>
      </c>
      <c r="R129" s="34"/>
    </row>
    <row r="130" spans="2:18" ht="129.75" hidden="1" customHeight="1">
      <c r="B130" s="55" t="s">
        <v>674</v>
      </c>
      <c r="C130" s="76" t="str">
        <f t="shared" ca="1" si="15"/>
        <v>終了</v>
      </c>
      <c r="D130" s="21" t="s">
        <v>22</v>
      </c>
      <c r="E130" s="21" t="s">
        <v>22</v>
      </c>
      <c r="F130" s="21"/>
      <c r="G130" s="36" t="s">
        <v>657</v>
      </c>
      <c r="H130" s="27" t="s">
        <v>675</v>
      </c>
      <c r="I130" s="27" t="s">
        <v>697</v>
      </c>
      <c r="J130" s="28" t="s">
        <v>677</v>
      </c>
      <c r="K130" s="29" t="s">
        <v>649</v>
      </c>
      <c r="L130" s="22" t="s">
        <v>649</v>
      </c>
      <c r="M130" s="30"/>
      <c r="N130" s="31">
        <f t="shared" si="16"/>
        <v>45133</v>
      </c>
      <c r="O130" s="30">
        <v>45147</v>
      </c>
      <c r="P130" s="32" t="s">
        <v>660</v>
      </c>
      <c r="Q130" s="12" t="s">
        <v>661</v>
      </c>
      <c r="R130" s="34" t="s">
        <v>698</v>
      </c>
    </row>
    <row r="131" spans="2:18" ht="60" hidden="1" customHeight="1">
      <c r="B131" s="55" t="s">
        <v>678</v>
      </c>
      <c r="C131" s="76" t="str">
        <f t="shared" ca="1" si="15"/>
        <v>終了</v>
      </c>
      <c r="D131" s="21" t="s">
        <v>22</v>
      </c>
      <c r="E131" s="21"/>
      <c r="F131" s="21"/>
      <c r="G131" s="36" t="s">
        <v>679</v>
      </c>
      <c r="H131" s="27" t="s">
        <v>680</v>
      </c>
      <c r="I131" s="27" t="s">
        <v>681</v>
      </c>
      <c r="J131" s="28" t="s">
        <v>682</v>
      </c>
      <c r="K131" s="29" t="s">
        <v>699</v>
      </c>
      <c r="L131" s="22" t="s">
        <v>649</v>
      </c>
      <c r="M131" s="30"/>
      <c r="N131" s="31">
        <f t="shared" si="16"/>
        <v>45145</v>
      </c>
      <c r="O131" s="30">
        <v>45159</v>
      </c>
      <c r="P131" s="32" t="s">
        <v>683</v>
      </c>
      <c r="Q131" s="12" t="s">
        <v>684</v>
      </c>
      <c r="R131" s="34" t="s">
        <v>700</v>
      </c>
    </row>
    <row r="132" spans="2:18" ht="55.5" hidden="1" customHeight="1">
      <c r="B132" s="55" t="s">
        <v>678</v>
      </c>
      <c r="C132" s="76" t="str">
        <f t="shared" ca="1" si="15"/>
        <v>終了</v>
      </c>
      <c r="D132" s="21" t="s">
        <v>22</v>
      </c>
      <c r="E132" s="21"/>
      <c r="F132" s="21"/>
      <c r="G132" s="36" t="s">
        <v>679</v>
      </c>
      <c r="H132" s="27" t="s">
        <v>685</v>
      </c>
      <c r="I132" s="27" t="s">
        <v>701</v>
      </c>
      <c r="J132" s="28">
        <v>10000</v>
      </c>
      <c r="K132" s="29" t="s">
        <v>649</v>
      </c>
      <c r="L132" s="22" t="s">
        <v>649</v>
      </c>
      <c r="M132" s="30"/>
      <c r="N132" s="31">
        <f t="shared" si="16"/>
        <v>45145</v>
      </c>
      <c r="O132" s="30">
        <v>45159</v>
      </c>
      <c r="P132" s="32" t="s">
        <v>683</v>
      </c>
      <c r="Q132" s="12" t="s">
        <v>684</v>
      </c>
      <c r="R132" s="34"/>
    </row>
    <row r="133" spans="2:18" ht="71.25" hidden="1" customHeight="1">
      <c r="B133" s="55" t="s">
        <v>686</v>
      </c>
      <c r="C133" s="76" t="str">
        <f t="shared" ca="1" si="15"/>
        <v>終了</v>
      </c>
      <c r="D133" s="21"/>
      <c r="E133" s="21" t="s">
        <v>22</v>
      </c>
      <c r="F133" s="21"/>
      <c r="G133" s="36" t="s">
        <v>687</v>
      </c>
      <c r="H133" s="27" t="s">
        <v>658</v>
      </c>
      <c r="I133" s="27" t="s">
        <v>688</v>
      </c>
      <c r="J133" s="28">
        <v>1000</v>
      </c>
      <c r="K133" s="29" t="s">
        <v>375</v>
      </c>
      <c r="L133" s="22" t="s">
        <v>29</v>
      </c>
      <c r="M133" s="30"/>
      <c r="N133" s="31">
        <f t="shared" si="16"/>
        <v>45184</v>
      </c>
      <c r="O133" s="30">
        <v>45198</v>
      </c>
      <c r="P133" s="32" t="s">
        <v>689</v>
      </c>
      <c r="Q133" s="12" t="s">
        <v>690</v>
      </c>
      <c r="R133" s="34"/>
    </row>
    <row r="134" spans="2:18" ht="165.75" hidden="1" customHeight="1">
      <c r="B134" s="55" t="s">
        <v>702</v>
      </c>
      <c r="C134" s="76" t="str">
        <f t="shared" ref="C134:C144" ca="1" si="17">IF($B$1&gt;O134, "終了", IF(O134 - $B$1 &lt;= 14, "要問合", "受付中"))</f>
        <v>終了</v>
      </c>
      <c r="D134" s="21"/>
      <c r="E134" s="21" t="s">
        <v>22</v>
      </c>
      <c r="F134" s="21"/>
      <c r="G134" s="36" t="s">
        <v>703</v>
      </c>
      <c r="H134" s="27" t="s">
        <v>704</v>
      </c>
      <c r="I134" s="27" t="s">
        <v>705</v>
      </c>
      <c r="J134" s="28" t="s">
        <v>707</v>
      </c>
      <c r="K134" s="29" t="s">
        <v>708</v>
      </c>
      <c r="L134" s="29" t="s">
        <v>708</v>
      </c>
      <c r="M134" s="30">
        <v>45108</v>
      </c>
      <c r="N134" s="31">
        <f t="shared" ref="N134:N144" si="18">O134-14</f>
        <v>45185</v>
      </c>
      <c r="O134" s="30">
        <v>45199</v>
      </c>
      <c r="P134" s="32" t="s">
        <v>709</v>
      </c>
      <c r="Q134" s="12" t="s">
        <v>710</v>
      </c>
      <c r="R134" s="34"/>
    </row>
    <row r="135" spans="2:18" ht="136.5" hidden="1" customHeight="1">
      <c r="B135" s="55" t="s">
        <v>702</v>
      </c>
      <c r="C135" s="76" t="str">
        <f t="shared" ca="1" si="17"/>
        <v>終了</v>
      </c>
      <c r="D135" s="21"/>
      <c r="E135" s="21" t="s">
        <v>22</v>
      </c>
      <c r="F135" s="21"/>
      <c r="G135" s="36" t="s">
        <v>703</v>
      </c>
      <c r="H135" s="27" t="s">
        <v>704</v>
      </c>
      <c r="I135" s="27" t="s">
        <v>706</v>
      </c>
      <c r="J135" s="28" t="s">
        <v>707</v>
      </c>
      <c r="K135" s="29" t="s">
        <v>708</v>
      </c>
      <c r="L135" s="29" t="s">
        <v>708</v>
      </c>
      <c r="M135" s="30">
        <v>45108</v>
      </c>
      <c r="N135" s="31">
        <f t="shared" ref="N135" si="19">O135-14</f>
        <v>45185</v>
      </c>
      <c r="O135" s="30">
        <v>45199</v>
      </c>
      <c r="P135" s="32" t="s">
        <v>709</v>
      </c>
      <c r="Q135" s="12" t="s">
        <v>710</v>
      </c>
      <c r="R135" s="34"/>
    </row>
    <row r="136" spans="2:18" ht="229.5" hidden="1" customHeight="1">
      <c r="B136" s="55" t="s">
        <v>711</v>
      </c>
      <c r="C136" s="76" t="str">
        <f t="shared" ca="1" si="17"/>
        <v>終了</v>
      </c>
      <c r="D136" s="21" t="s">
        <v>22</v>
      </c>
      <c r="E136" s="21" t="s">
        <v>22</v>
      </c>
      <c r="F136" s="21" t="s">
        <v>22</v>
      </c>
      <c r="G136" s="36" t="s">
        <v>712</v>
      </c>
      <c r="H136" s="27" t="s">
        <v>713</v>
      </c>
      <c r="I136" s="27" t="s">
        <v>714</v>
      </c>
      <c r="J136" s="69" t="s">
        <v>715</v>
      </c>
      <c r="K136" s="29" t="s">
        <v>708</v>
      </c>
      <c r="L136" s="22" t="s">
        <v>708</v>
      </c>
      <c r="M136" s="30"/>
      <c r="N136" s="31">
        <f t="shared" si="18"/>
        <v>45128</v>
      </c>
      <c r="O136" s="30">
        <v>45142</v>
      </c>
      <c r="P136" s="32" t="s">
        <v>716</v>
      </c>
      <c r="Q136" s="12" t="s">
        <v>717</v>
      </c>
      <c r="R136" s="34"/>
    </row>
    <row r="137" spans="2:18" ht="123" hidden="1" customHeight="1">
      <c r="B137" s="55" t="s">
        <v>718</v>
      </c>
      <c r="C137" s="76" t="str">
        <f t="shared" ca="1" si="17"/>
        <v>終了</v>
      </c>
      <c r="D137" s="21" t="s">
        <v>22</v>
      </c>
      <c r="E137" s="21" t="s">
        <v>22</v>
      </c>
      <c r="F137" s="21" t="s">
        <v>22</v>
      </c>
      <c r="G137" s="36" t="s">
        <v>719</v>
      </c>
      <c r="H137" s="27" t="s">
        <v>720</v>
      </c>
      <c r="I137" s="27" t="s">
        <v>721</v>
      </c>
      <c r="J137" s="69" t="s">
        <v>722</v>
      </c>
      <c r="K137" s="29" t="s">
        <v>723</v>
      </c>
      <c r="L137" s="22" t="s">
        <v>723</v>
      </c>
      <c r="M137" s="30">
        <v>45138</v>
      </c>
      <c r="N137" s="31">
        <f t="shared" si="18"/>
        <v>45138</v>
      </c>
      <c r="O137" s="30">
        <v>45152</v>
      </c>
      <c r="P137" s="32" t="s">
        <v>724</v>
      </c>
      <c r="Q137" s="12" t="s">
        <v>725</v>
      </c>
      <c r="R137" s="34"/>
    </row>
    <row r="138" spans="2:18" ht="71.25" hidden="1" customHeight="1">
      <c r="B138" s="55" t="s">
        <v>726</v>
      </c>
      <c r="C138" s="76" t="str">
        <f t="shared" ca="1" si="17"/>
        <v>終了</v>
      </c>
      <c r="D138" s="21" t="s">
        <v>22</v>
      </c>
      <c r="E138" s="21" t="s">
        <v>22</v>
      </c>
      <c r="F138" s="21" t="s">
        <v>22</v>
      </c>
      <c r="G138" s="36" t="s">
        <v>727</v>
      </c>
      <c r="H138" s="27" t="s">
        <v>728</v>
      </c>
      <c r="I138" s="27" t="s">
        <v>729</v>
      </c>
      <c r="J138" s="28" t="s">
        <v>731</v>
      </c>
      <c r="K138" s="29" t="s">
        <v>730</v>
      </c>
      <c r="L138" s="22"/>
      <c r="M138" s="30"/>
      <c r="N138" s="31">
        <f t="shared" si="18"/>
        <v>45124</v>
      </c>
      <c r="O138" s="30">
        <v>45138</v>
      </c>
      <c r="P138" s="32" t="s">
        <v>732</v>
      </c>
      <c r="Q138" s="12" t="s">
        <v>733</v>
      </c>
      <c r="R138" s="34" t="s">
        <v>742</v>
      </c>
    </row>
    <row r="139" spans="2:18" ht="182.25" hidden="1" customHeight="1">
      <c r="B139" s="55" t="s">
        <v>734</v>
      </c>
      <c r="C139" s="76" t="str">
        <f t="shared" ca="1" si="17"/>
        <v>終了</v>
      </c>
      <c r="D139" s="21"/>
      <c r="E139" s="21" t="s">
        <v>22</v>
      </c>
      <c r="F139" s="21"/>
      <c r="G139" s="36" t="s">
        <v>735</v>
      </c>
      <c r="H139" s="27" t="s">
        <v>736</v>
      </c>
      <c r="I139" s="27" t="s">
        <v>737</v>
      </c>
      <c r="J139" s="69" t="s">
        <v>738</v>
      </c>
      <c r="K139" s="29" t="s">
        <v>739</v>
      </c>
      <c r="L139" s="22" t="s">
        <v>23</v>
      </c>
      <c r="M139" s="30"/>
      <c r="N139" s="31">
        <f t="shared" si="18"/>
        <v>45124</v>
      </c>
      <c r="O139" s="30">
        <v>45138</v>
      </c>
      <c r="P139" s="32" t="s">
        <v>740</v>
      </c>
      <c r="Q139" s="12" t="s">
        <v>741</v>
      </c>
      <c r="R139" s="34"/>
    </row>
    <row r="140" spans="2:18" ht="320.25" hidden="1" customHeight="1">
      <c r="B140" s="55" t="s">
        <v>743</v>
      </c>
      <c r="C140" s="76" t="str">
        <f t="shared" ca="1" si="17"/>
        <v>要問合</v>
      </c>
      <c r="D140" s="21" t="s">
        <v>22</v>
      </c>
      <c r="E140" s="21" t="s">
        <v>22</v>
      </c>
      <c r="F140" s="21" t="s">
        <v>22</v>
      </c>
      <c r="G140" s="36" t="s">
        <v>744</v>
      </c>
      <c r="H140" s="27" t="s">
        <v>747</v>
      </c>
      <c r="I140" s="83" t="s">
        <v>745</v>
      </c>
      <c r="J140" s="28" t="s">
        <v>746</v>
      </c>
      <c r="K140" s="29" t="s">
        <v>751</v>
      </c>
      <c r="L140" s="22" t="s">
        <v>751</v>
      </c>
      <c r="M140" s="30"/>
      <c r="N140" s="31">
        <f t="shared" si="18"/>
        <v>45200</v>
      </c>
      <c r="O140" s="30">
        <v>45214</v>
      </c>
      <c r="P140" s="32" t="s">
        <v>752</v>
      </c>
      <c r="Q140" s="12" t="s">
        <v>753</v>
      </c>
      <c r="R140" s="34"/>
    </row>
    <row r="141" spans="2:18" ht="97.5" hidden="1" customHeight="1">
      <c r="B141" s="55" t="s">
        <v>743</v>
      </c>
      <c r="C141" s="76" t="str">
        <f t="shared" ca="1" si="17"/>
        <v>要問合</v>
      </c>
      <c r="D141" s="21" t="s">
        <v>22</v>
      </c>
      <c r="E141" s="21" t="s">
        <v>22</v>
      </c>
      <c r="F141" s="21" t="s">
        <v>22</v>
      </c>
      <c r="G141" s="36" t="s">
        <v>744</v>
      </c>
      <c r="H141" s="27" t="s">
        <v>748</v>
      </c>
      <c r="I141" s="27" t="s">
        <v>749</v>
      </c>
      <c r="J141" s="28" t="s">
        <v>750</v>
      </c>
      <c r="K141" s="29" t="s">
        <v>751</v>
      </c>
      <c r="L141" s="22" t="s">
        <v>751</v>
      </c>
      <c r="M141" s="30"/>
      <c r="N141" s="31">
        <f t="shared" si="18"/>
        <v>45200</v>
      </c>
      <c r="O141" s="30">
        <v>45214</v>
      </c>
      <c r="P141" s="32" t="s">
        <v>752</v>
      </c>
      <c r="Q141" s="12" t="s">
        <v>753</v>
      </c>
      <c r="R141" s="34"/>
    </row>
    <row r="142" spans="2:18" ht="114.75" hidden="1" customHeight="1">
      <c r="B142" s="55" t="s">
        <v>754</v>
      </c>
      <c r="C142" s="76" t="str">
        <f t="shared" ca="1" si="17"/>
        <v>終了</v>
      </c>
      <c r="D142" s="21" t="s">
        <v>22</v>
      </c>
      <c r="E142" s="21"/>
      <c r="F142" s="21"/>
      <c r="G142" s="36" t="s">
        <v>755</v>
      </c>
      <c r="H142" s="27" t="s">
        <v>756</v>
      </c>
      <c r="I142" s="27" t="s">
        <v>757</v>
      </c>
      <c r="J142" s="28">
        <v>1000</v>
      </c>
      <c r="K142" s="29" t="s">
        <v>758</v>
      </c>
      <c r="L142" s="22"/>
      <c r="M142" s="30"/>
      <c r="N142" s="31">
        <f t="shared" si="18"/>
        <v>45185</v>
      </c>
      <c r="O142" s="30">
        <v>45199</v>
      </c>
      <c r="P142" s="32" t="s">
        <v>759</v>
      </c>
      <c r="Q142" s="12" t="s">
        <v>760</v>
      </c>
      <c r="R142" s="34"/>
    </row>
    <row r="143" spans="2:18" ht="71.25" hidden="1" customHeight="1">
      <c r="B143" s="55" t="s">
        <v>761</v>
      </c>
      <c r="C143" s="76" t="str">
        <f t="shared" ca="1" si="17"/>
        <v>終了</v>
      </c>
      <c r="D143" s="21"/>
      <c r="E143" s="21"/>
      <c r="F143" s="21" t="s">
        <v>22</v>
      </c>
      <c r="G143" s="36" t="s">
        <v>762</v>
      </c>
      <c r="H143" s="27" t="s">
        <v>763</v>
      </c>
      <c r="I143" s="27" t="s">
        <v>766</v>
      </c>
      <c r="J143" s="28">
        <v>1000</v>
      </c>
      <c r="K143" s="29" t="s">
        <v>765</v>
      </c>
      <c r="L143" s="22"/>
      <c r="M143" s="30"/>
      <c r="N143" s="31">
        <f t="shared" si="18"/>
        <v>45124</v>
      </c>
      <c r="O143" s="30">
        <v>45138</v>
      </c>
      <c r="P143" s="32" t="s">
        <v>767</v>
      </c>
      <c r="Q143" s="12" t="s">
        <v>764</v>
      </c>
      <c r="R143" s="34"/>
    </row>
    <row r="144" spans="2:18" ht="243.75" hidden="1" customHeight="1">
      <c r="B144" s="55" t="s">
        <v>768</v>
      </c>
      <c r="C144" s="76" t="str">
        <f t="shared" ca="1" si="17"/>
        <v>終了</v>
      </c>
      <c r="D144" s="21" t="s">
        <v>22</v>
      </c>
      <c r="E144" s="21"/>
      <c r="F144" s="21"/>
      <c r="G144" s="36" t="s">
        <v>769</v>
      </c>
      <c r="H144" s="27" t="s">
        <v>770</v>
      </c>
      <c r="I144" s="27" t="s">
        <v>771</v>
      </c>
      <c r="J144" s="28" t="s">
        <v>772</v>
      </c>
      <c r="K144" s="29" t="s">
        <v>765</v>
      </c>
      <c r="L144" s="22"/>
      <c r="M144" s="30"/>
      <c r="N144" s="31">
        <f t="shared" si="18"/>
        <v>45155</v>
      </c>
      <c r="O144" s="30">
        <v>45169</v>
      </c>
      <c r="P144" s="32" t="s">
        <v>773</v>
      </c>
      <c r="Q144" s="12" t="s">
        <v>774</v>
      </c>
      <c r="R144" s="34"/>
    </row>
    <row r="145" spans="2:18" ht="74.25" hidden="1" customHeight="1">
      <c r="B145" s="55" t="s">
        <v>775</v>
      </c>
      <c r="C145" s="76" t="str">
        <f t="shared" ref="C145:C160" ca="1" si="20">IF($B$1&gt;O145, "終了", IF(O145 - $B$1 &lt;= 14, "要問合", "受付中"))</f>
        <v>終了</v>
      </c>
      <c r="D145" s="21" t="s">
        <v>22</v>
      </c>
      <c r="E145" s="21" t="s">
        <v>22</v>
      </c>
      <c r="F145" s="21" t="s">
        <v>22</v>
      </c>
      <c r="G145" s="36" t="s">
        <v>776</v>
      </c>
      <c r="H145" s="27" t="s">
        <v>777</v>
      </c>
      <c r="I145" s="27" t="s">
        <v>778</v>
      </c>
      <c r="J145" s="28" t="s">
        <v>779</v>
      </c>
      <c r="K145" s="29" t="s">
        <v>765</v>
      </c>
      <c r="L145" s="22" t="s">
        <v>780</v>
      </c>
      <c r="M145" s="30"/>
      <c r="N145" s="31">
        <f t="shared" ref="N145:N160" si="21">O145-14</f>
        <v>45155</v>
      </c>
      <c r="O145" s="30">
        <v>45169</v>
      </c>
      <c r="P145" s="32" t="s">
        <v>781</v>
      </c>
      <c r="Q145" s="12" t="s">
        <v>792</v>
      </c>
      <c r="R145" s="34"/>
    </row>
    <row r="146" spans="2:18" ht="172.5" hidden="1" customHeight="1">
      <c r="B146" s="55" t="s">
        <v>783</v>
      </c>
      <c r="C146" s="76" t="str">
        <f t="shared" ca="1" si="20"/>
        <v>終了</v>
      </c>
      <c r="D146" s="21" t="s">
        <v>22</v>
      </c>
      <c r="E146" s="21" t="s">
        <v>22</v>
      </c>
      <c r="F146" s="21"/>
      <c r="G146" s="36" t="s">
        <v>776</v>
      </c>
      <c r="H146" s="27" t="s">
        <v>782</v>
      </c>
      <c r="I146" s="27" t="s">
        <v>784</v>
      </c>
      <c r="J146" s="28">
        <v>10000</v>
      </c>
      <c r="K146" s="29" t="s">
        <v>29</v>
      </c>
      <c r="L146" s="22" t="s">
        <v>786</v>
      </c>
      <c r="M146" s="30"/>
      <c r="N146" s="31">
        <f t="shared" si="21"/>
        <v>45155</v>
      </c>
      <c r="O146" s="30">
        <v>45169</v>
      </c>
      <c r="P146" s="32" t="s">
        <v>475</v>
      </c>
      <c r="Q146" s="12" t="s">
        <v>792</v>
      </c>
      <c r="R146" s="34"/>
    </row>
    <row r="147" spans="2:18" ht="168" hidden="1" customHeight="1">
      <c r="B147" s="55" t="s">
        <v>783</v>
      </c>
      <c r="C147" s="76" t="str">
        <f t="shared" ca="1" si="20"/>
        <v>終了</v>
      </c>
      <c r="D147" s="21"/>
      <c r="E147" s="21" t="s">
        <v>22</v>
      </c>
      <c r="F147" s="21" t="s">
        <v>22</v>
      </c>
      <c r="G147" s="36" t="s">
        <v>776</v>
      </c>
      <c r="H147" s="27" t="s">
        <v>782</v>
      </c>
      <c r="I147" s="27" t="s">
        <v>785</v>
      </c>
      <c r="J147" s="28">
        <v>10000</v>
      </c>
      <c r="K147" s="29" t="s">
        <v>29</v>
      </c>
      <c r="L147" s="22" t="s">
        <v>786</v>
      </c>
      <c r="M147" s="30"/>
      <c r="N147" s="31">
        <f t="shared" si="21"/>
        <v>45155</v>
      </c>
      <c r="O147" s="30">
        <v>45169</v>
      </c>
      <c r="P147" s="32" t="s">
        <v>475</v>
      </c>
      <c r="Q147" s="12" t="s">
        <v>792</v>
      </c>
      <c r="R147" s="34"/>
    </row>
    <row r="148" spans="2:18" ht="303.75" hidden="1" customHeight="1">
      <c r="B148" s="55" t="s">
        <v>787</v>
      </c>
      <c r="C148" s="76" t="str">
        <f t="shared" ca="1" si="20"/>
        <v>終了</v>
      </c>
      <c r="D148" s="21" t="s">
        <v>22</v>
      </c>
      <c r="E148" s="21" t="s">
        <v>22</v>
      </c>
      <c r="F148" s="21"/>
      <c r="G148" s="36" t="s">
        <v>788</v>
      </c>
      <c r="H148" s="27" t="s">
        <v>789</v>
      </c>
      <c r="I148" s="27" t="s">
        <v>790</v>
      </c>
      <c r="J148" s="28">
        <v>2000</v>
      </c>
      <c r="K148" s="29" t="s">
        <v>29</v>
      </c>
      <c r="L148" s="22" t="s">
        <v>23</v>
      </c>
      <c r="M148" s="30"/>
      <c r="N148" s="31">
        <f t="shared" si="21"/>
        <v>45124</v>
      </c>
      <c r="O148" s="30">
        <v>45138</v>
      </c>
      <c r="P148" s="32" t="s">
        <v>791</v>
      </c>
      <c r="Q148" s="12" t="s">
        <v>799</v>
      </c>
      <c r="R148" s="34" t="s">
        <v>805</v>
      </c>
    </row>
    <row r="149" spans="2:18" ht="107.25" hidden="1" customHeight="1">
      <c r="B149" s="55" t="s">
        <v>793</v>
      </c>
      <c r="C149" s="76" t="str">
        <f t="shared" ca="1" si="20"/>
        <v>終了</v>
      </c>
      <c r="D149" s="21"/>
      <c r="E149" s="21"/>
      <c r="F149" s="21" t="s">
        <v>22</v>
      </c>
      <c r="G149" s="36" t="s">
        <v>794</v>
      </c>
      <c r="H149" s="27" t="s">
        <v>795</v>
      </c>
      <c r="I149" s="27" t="s">
        <v>796</v>
      </c>
      <c r="J149" s="28">
        <v>600</v>
      </c>
      <c r="K149" s="29" t="s">
        <v>797</v>
      </c>
      <c r="L149" s="22" t="s">
        <v>798</v>
      </c>
      <c r="M149" s="30">
        <v>45108</v>
      </c>
      <c r="N149" s="31">
        <f t="shared" si="21"/>
        <v>45170</v>
      </c>
      <c r="O149" s="30">
        <v>45184</v>
      </c>
      <c r="P149" s="32" t="s">
        <v>791</v>
      </c>
      <c r="Q149" s="12" t="s">
        <v>799</v>
      </c>
      <c r="R149" s="34"/>
    </row>
    <row r="150" spans="2:18" ht="71.25" hidden="1" customHeight="1">
      <c r="B150" s="55" t="s">
        <v>800</v>
      </c>
      <c r="C150" s="76" t="str">
        <f t="shared" ca="1" si="20"/>
        <v>終了</v>
      </c>
      <c r="D150" s="21" t="s">
        <v>22</v>
      </c>
      <c r="E150" s="21"/>
      <c r="F150" s="21"/>
      <c r="G150" s="36" t="s">
        <v>801</v>
      </c>
      <c r="H150" s="27" t="s">
        <v>795</v>
      </c>
      <c r="I150" s="27" t="s">
        <v>802</v>
      </c>
      <c r="J150" s="28">
        <v>2000</v>
      </c>
      <c r="K150" s="29" t="s">
        <v>798</v>
      </c>
      <c r="L150" s="22"/>
      <c r="M150" s="30"/>
      <c r="N150" s="31">
        <f t="shared" si="21"/>
        <v>45124</v>
      </c>
      <c r="O150" s="30">
        <v>45138</v>
      </c>
      <c r="P150" s="32" t="s">
        <v>791</v>
      </c>
      <c r="Q150" s="12" t="s">
        <v>803</v>
      </c>
      <c r="R150" s="34"/>
    </row>
    <row r="151" spans="2:18" ht="71.25" hidden="1" customHeight="1">
      <c r="B151" s="55" t="s">
        <v>800</v>
      </c>
      <c r="C151" s="76" t="str">
        <f t="shared" ca="1" si="20"/>
        <v>終了</v>
      </c>
      <c r="D151" s="21" t="s">
        <v>22</v>
      </c>
      <c r="E151" s="21"/>
      <c r="F151" s="21"/>
      <c r="G151" s="36" t="s">
        <v>801</v>
      </c>
      <c r="H151" s="27" t="s">
        <v>795</v>
      </c>
      <c r="I151" s="27" t="s">
        <v>804</v>
      </c>
      <c r="J151" s="28">
        <v>400</v>
      </c>
      <c r="K151" s="29" t="s">
        <v>798</v>
      </c>
      <c r="L151" s="22"/>
      <c r="M151" s="30"/>
      <c r="N151" s="31">
        <f t="shared" si="21"/>
        <v>45124</v>
      </c>
      <c r="O151" s="30">
        <v>45138</v>
      </c>
      <c r="P151" s="32" t="s">
        <v>791</v>
      </c>
      <c r="Q151" s="12" t="s">
        <v>803</v>
      </c>
      <c r="R151" s="34"/>
    </row>
    <row r="152" spans="2:18" ht="71.25" hidden="1" customHeight="1">
      <c r="B152" s="55" t="s">
        <v>809</v>
      </c>
      <c r="C152" s="76" t="str">
        <f t="shared" ref="C152" ca="1" si="22">IF($B$1&gt;O152, "終了", IF(O152 - $B$1 &lt;= 14, "要問合", "受付中"))</f>
        <v>終了</v>
      </c>
      <c r="D152" s="21" t="s">
        <v>22</v>
      </c>
      <c r="E152" s="21" t="s">
        <v>22</v>
      </c>
      <c r="F152" s="21"/>
      <c r="G152" s="36" t="s">
        <v>810</v>
      </c>
      <c r="H152" s="27" t="s">
        <v>811</v>
      </c>
      <c r="I152" s="27" t="s">
        <v>812</v>
      </c>
      <c r="J152" s="28" t="s">
        <v>813</v>
      </c>
      <c r="K152" s="29" t="s">
        <v>814</v>
      </c>
      <c r="L152" s="22" t="s">
        <v>817</v>
      </c>
      <c r="M152" s="30"/>
      <c r="N152" s="31">
        <f t="shared" ref="N152" si="23">O152-14</f>
        <v>45155</v>
      </c>
      <c r="O152" s="30">
        <v>45169</v>
      </c>
      <c r="P152" s="32" t="s">
        <v>815</v>
      </c>
      <c r="Q152" s="12" t="s">
        <v>816</v>
      </c>
      <c r="R152" s="34"/>
    </row>
    <row r="153" spans="2:18" ht="71.25" hidden="1" customHeight="1">
      <c r="B153" s="55" t="s">
        <v>806</v>
      </c>
      <c r="C153" s="76" t="str">
        <f t="shared" ca="1" si="20"/>
        <v>終了</v>
      </c>
      <c r="D153" s="21" t="s">
        <v>819</v>
      </c>
      <c r="E153" s="21" t="s">
        <v>22</v>
      </c>
      <c r="F153" s="21"/>
      <c r="G153" s="36" t="s">
        <v>807</v>
      </c>
      <c r="H153" s="27" t="s">
        <v>808</v>
      </c>
      <c r="I153" s="27" t="s">
        <v>820</v>
      </c>
      <c r="J153" s="28" t="s">
        <v>821</v>
      </c>
      <c r="K153" s="36" t="s">
        <v>822</v>
      </c>
      <c r="L153" s="22" t="s">
        <v>900</v>
      </c>
      <c r="M153" s="30"/>
      <c r="N153" s="31">
        <f t="shared" si="21"/>
        <v>45155</v>
      </c>
      <c r="O153" s="30">
        <v>45169</v>
      </c>
      <c r="P153" s="32"/>
      <c r="Q153" s="12" t="s">
        <v>818</v>
      </c>
      <c r="R153" s="25" t="s">
        <v>823</v>
      </c>
    </row>
    <row r="154" spans="2:18" ht="165.75" hidden="1" customHeight="1">
      <c r="B154" s="55" t="s">
        <v>824</v>
      </c>
      <c r="C154" s="76" t="str">
        <f t="shared" ca="1" si="20"/>
        <v>終了</v>
      </c>
      <c r="D154" s="21"/>
      <c r="E154" s="21" t="s">
        <v>22</v>
      </c>
      <c r="F154" s="21"/>
      <c r="G154" s="36" t="s">
        <v>825</v>
      </c>
      <c r="H154" s="27" t="s">
        <v>826</v>
      </c>
      <c r="I154" s="27" t="s">
        <v>828</v>
      </c>
      <c r="J154" s="28" t="s">
        <v>829</v>
      </c>
      <c r="K154" s="29" t="s">
        <v>814</v>
      </c>
      <c r="L154" s="22" t="s">
        <v>830</v>
      </c>
      <c r="M154" s="30"/>
      <c r="N154" s="31">
        <f t="shared" si="21"/>
        <v>45184</v>
      </c>
      <c r="O154" s="30">
        <v>45198</v>
      </c>
      <c r="P154" s="32" t="s">
        <v>815</v>
      </c>
      <c r="Q154" s="12" t="s">
        <v>827</v>
      </c>
      <c r="R154" s="34"/>
    </row>
    <row r="155" spans="2:18" ht="130.5" hidden="1" customHeight="1">
      <c r="B155" s="55" t="s">
        <v>831</v>
      </c>
      <c r="C155" s="76" t="str">
        <f t="shared" ca="1" si="20"/>
        <v>終了</v>
      </c>
      <c r="D155" s="21"/>
      <c r="E155" s="21" t="s">
        <v>22</v>
      </c>
      <c r="F155" s="21"/>
      <c r="G155" s="36" t="s">
        <v>832</v>
      </c>
      <c r="H155" s="27" t="s">
        <v>833</v>
      </c>
      <c r="I155" s="27" t="s">
        <v>834</v>
      </c>
      <c r="J155" s="28" t="s">
        <v>835</v>
      </c>
      <c r="K155" s="29" t="s">
        <v>836</v>
      </c>
      <c r="L155" s="29" t="s">
        <v>29</v>
      </c>
      <c r="M155" s="30"/>
      <c r="N155" s="31">
        <f t="shared" si="21"/>
        <v>45185</v>
      </c>
      <c r="O155" s="30">
        <v>45199</v>
      </c>
      <c r="P155" s="32" t="s">
        <v>837</v>
      </c>
      <c r="Q155" s="12" t="s">
        <v>838</v>
      </c>
      <c r="R155" s="34"/>
    </row>
    <row r="156" spans="2:18" ht="142.5" customHeight="1">
      <c r="B156" s="55" t="s">
        <v>839</v>
      </c>
      <c r="C156" s="76" t="str">
        <f t="shared" ca="1" si="20"/>
        <v>受付中</v>
      </c>
      <c r="D156" s="21"/>
      <c r="E156" s="21"/>
      <c r="F156" s="21" t="s">
        <v>22</v>
      </c>
      <c r="G156" s="36" t="s">
        <v>840</v>
      </c>
      <c r="H156" s="27" t="s">
        <v>841</v>
      </c>
      <c r="I156" s="27" t="s">
        <v>844</v>
      </c>
      <c r="J156" s="28" t="s">
        <v>1395</v>
      </c>
      <c r="K156" s="29" t="s">
        <v>842</v>
      </c>
      <c r="L156" s="22" t="s">
        <v>897</v>
      </c>
      <c r="M156" s="30"/>
      <c r="N156" s="31">
        <f t="shared" si="21"/>
        <v>45216</v>
      </c>
      <c r="O156" s="30">
        <v>45230</v>
      </c>
      <c r="P156" s="32" t="s">
        <v>843</v>
      </c>
      <c r="Q156" s="12" t="s">
        <v>850</v>
      </c>
      <c r="R156" s="34"/>
    </row>
    <row r="157" spans="2:18" ht="86.25" hidden="1" customHeight="1">
      <c r="B157" s="55" t="s">
        <v>845</v>
      </c>
      <c r="C157" s="76" t="str">
        <f t="shared" ca="1" si="20"/>
        <v>終了</v>
      </c>
      <c r="D157" s="21"/>
      <c r="E157" s="21" t="s">
        <v>22</v>
      </c>
      <c r="F157" s="21" t="s">
        <v>22</v>
      </c>
      <c r="G157" s="36" t="s">
        <v>846</v>
      </c>
      <c r="H157" s="27" t="s">
        <v>847</v>
      </c>
      <c r="I157" s="27" t="s">
        <v>848</v>
      </c>
      <c r="J157" s="28">
        <v>3000</v>
      </c>
      <c r="K157" s="29" t="s">
        <v>842</v>
      </c>
      <c r="L157" s="29" t="s">
        <v>29</v>
      </c>
      <c r="M157" s="30"/>
      <c r="N157" s="31">
        <f t="shared" si="21"/>
        <v>45155</v>
      </c>
      <c r="O157" s="30">
        <v>45169</v>
      </c>
      <c r="P157" s="32" t="s">
        <v>849</v>
      </c>
      <c r="Q157" s="12" t="s">
        <v>851</v>
      </c>
      <c r="R157" s="34" t="s">
        <v>852</v>
      </c>
    </row>
    <row r="158" spans="2:18" ht="114" hidden="1" customHeight="1">
      <c r="B158" s="55" t="s">
        <v>853</v>
      </c>
      <c r="C158" s="76" t="str">
        <f t="shared" ca="1" si="20"/>
        <v>終了</v>
      </c>
      <c r="D158" s="21" t="s">
        <v>22</v>
      </c>
      <c r="E158" s="21" t="s">
        <v>22</v>
      </c>
      <c r="F158" s="21"/>
      <c r="G158" s="36" t="s">
        <v>854</v>
      </c>
      <c r="H158" s="27" t="s">
        <v>847</v>
      </c>
      <c r="I158" s="27" t="s">
        <v>855</v>
      </c>
      <c r="J158" s="28">
        <v>2000</v>
      </c>
      <c r="K158" s="29" t="s">
        <v>856</v>
      </c>
      <c r="L158" s="22" t="s">
        <v>857</v>
      </c>
      <c r="M158" s="30">
        <v>45128</v>
      </c>
      <c r="N158" s="31">
        <f t="shared" si="21"/>
        <v>45185</v>
      </c>
      <c r="O158" s="30">
        <v>45199</v>
      </c>
      <c r="P158" s="32"/>
      <c r="Q158" s="12" t="s">
        <v>858</v>
      </c>
      <c r="R158" s="34"/>
    </row>
    <row r="159" spans="2:18" ht="71.25" hidden="1" customHeight="1">
      <c r="B159" s="55" t="s">
        <v>853</v>
      </c>
      <c r="C159" s="76" t="str">
        <f t="shared" ca="1" si="20"/>
        <v>終了</v>
      </c>
      <c r="D159" s="21" t="s">
        <v>22</v>
      </c>
      <c r="E159" s="21" t="s">
        <v>22</v>
      </c>
      <c r="F159" s="21"/>
      <c r="G159" s="36" t="s">
        <v>854</v>
      </c>
      <c r="H159" s="27" t="s">
        <v>859</v>
      </c>
      <c r="I159" s="27" t="s">
        <v>860</v>
      </c>
      <c r="J159" s="28" t="s">
        <v>861</v>
      </c>
      <c r="K159" s="29" t="s">
        <v>856</v>
      </c>
      <c r="L159" s="22" t="s">
        <v>857</v>
      </c>
      <c r="M159" s="30">
        <v>45128</v>
      </c>
      <c r="N159" s="31">
        <f t="shared" si="21"/>
        <v>45185</v>
      </c>
      <c r="O159" s="30">
        <v>45199</v>
      </c>
      <c r="P159" s="81" t="s">
        <v>862</v>
      </c>
      <c r="Q159" s="12" t="s">
        <v>858</v>
      </c>
      <c r="R159" s="34"/>
    </row>
    <row r="160" spans="2:18" ht="102" hidden="1" customHeight="1">
      <c r="B160" s="55" t="s">
        <v>863</v>
      </c>
      <c r="C160" s="76" t="str">
        <f t="shared" ca="1" si="20"/>
        <v>終了</v>
      </c>
      <c r="D160" s="21" t="s">
        <v>22</v>
      </c>
      <c r="E160" s="21" t="s">
        <v>22</v>
      </c>
      <c r="F160" s="21" t="s">
        <v>22</v>
      </c>
      <c r="G160" s="36" t="s">
        <v>864</v>
      </c>
      <c r="H160" s="27" t="s">
        <v>865</v>
      </c>
      <c r="I160" s="27" t="s">
        <v>866</v>
      </c>
      <c r="J160" s="28" t="s">
        <v>868</v>
      </c>
      <c r="K160" s="29" t="s">
        <v>869</v>
      </c>
      <c r="L160" s="22" t="s">
        <v>869</v>
      </c>
      <c r="M160" s="30">
        <v>45170</v>
      </c>
      <c r="N160" s="31">
        <f t="shared" si="21"/>
        <v>45185</v>
      </c>
      <c r="O160" s="30">
        <v>45199</v>
      </c>
      <c r="P160" s="32" t="s">
        <v>870</v>
      </c>
      <c r="Q160" s="12" t="s">
        <v>871</v>
      </c>
      <c r="R160" s="25" t="s">
        <v>867</v>
      </c>
    </row>
    <row r="161" spans="2:18" ht="123.75" hidden="1" customHeight="1">
      <c r="B161" s="55" t="s">
        <v>872</v>
      </c>
      <c r="C161" s="76" t="str">
        <f t="shared" ref="C161:C177" ca="1" si="24">IF($B$1&gt;O161, "終了", IF(O161 - $B$1 &lt;= 14, "要問合", "受付中"))</f>
        <v>終了</v>
      </c>
      <c r="D161" s="21"/>
      <c r="E161" s="21" t="s">
        <v>22</v>
      </c>
      <c r="F161" s="21"/>
      <c r="G161" s="36" t="s">
        <v>873</v>
      </c>
      <c r="H161" s="27" t="s">
        <v>874</v>
      </c>
      <c r="I161" s="27" t="s">
        <v>878</v>
      </c>
      <c r="J161" s="28">
        <v>2000</v>
      </c>
      <c r="K161" s="29" t="s">
        <v>869</v>
      </c>
      <c r="L161" s="22" t="s">
        <v>869</v>
      </c>
      <c r="M161" s="30"/>
      <c r="N161" s="31">
        <f t="shared" ref="N161:N177" si="25">O161-14</f>
        <v>45191</v>
      </c>
      <c r="O161" s="30">
        <v>45205</v>
      </c>
      <c r="P161" s="32" t="s">
        <v>877</v>
      </c>
      <c r="Q161" s="12" t="s">
        <v>876</v>
      </c>
      <c r="R161" s="34" t="s">
        <v>875</v>
      </c>
    </row>
    <row r="162" spans="2:18" ht="129.75" hidden="1" customHeight="1">
      <c r="B162" s="55" t="s">
        <v>879</v>
      </c>
      <c r="C162" s="76" t="str">
        <f t="shared" ca="1" si="24"/>
        <v>終了</v>
      </c>
      <c r="D162" s="21"/>
      <c r="E162" s="21"/>
      <c r="F162" s="21" t="s">
        <v>22</v>
      </c>
      <c r="G162" s="36" t="s">
        <v>880</v>
      </c>
      <c r="H162" s="27" t="s">
        <v>881</v>
      </c>
      <c r="I162" s="27" t="s">
        <v>884</v>
      </c>
      <c r="J162" s="28">
        <v>1000</v>
      </c>
      <c r="K162" s="29" t="s">
        <v>869</v>
      </c>
      <c r="L162" s="22" t="s">
        <v>885</v>
      </c>
      <c r="M162" s="30">
        <v>45117</v>
      </c>
      <c r="N162" s="31">
        <f t="shared" si="25"/>
        <v>45163</v>
      </c>
      <c r="O162" s="30">
        <v>45177</v>
      </c>
      <c r="P162" s="32" t="s">
        <v>882</v>
      </c>
      <c r="Q162" s="12" t="s">
        <v>883</v>
      </c>
      <c r="R162" s="34" t="s">
        <v>886</v>
      </c>
    </row>
    <row r="163" spans="2:18" ht="350.25" customHeight="1">
      <c r="B163" s="55" t="s">
        <v>887</v>
      </c>
      <c r="C163" s="76" t="str">
        <f t="shared" ca="1" si="24"/>
        <v>受付中</v>
      </c>
      <c r="D163" s="21" t="s">
        <v>22</v>
      </c>
      <c r="E163" s="21"/>
      <c r="F163" s="21"/>
      <c r="G163" s="36" t="s">
        <v>888</v>
      </c>
      <c r="H163" s="27" t="s">
        <v>889</v>
      </c>
      <c r="I163" s="27" t="s">
        <v>902</v>
      </c>
      <c r="J163" s="69" t="s">
        <v>1396</v>
      </c>
      <c r="K163" s="29" t="s">
        <v>891</v>
      </c>
      <c r="L163" s="22" t="s">
        <v>890</v>
      </c>
      <c r="M163" s="30"/>
      <c r="N163" s="31">
        <f t="shared" si="25"/>
        <v>45216</v>
      </c>
      <c r="O163" s="30">
        <v>45230</v>
      </c>
      <c r="P163" s="32" t="s">
        <v>901</v>
      </c>
      <c r="Q163" s="12" t="s">
        <v>899</v>
      </c>
      <c r="R163" s="34" t="s">
        <v>892</v>
      </c>
    </row>
    <row r="164" spans="2:18" ht="158.25" customHeight="1">
      <c r="B164" s="55" t="s">
        <v>893</v>
      </c>
      <c r="C164" s="76" t="str">
        <f t="shared" ca="1" si="24"/>
        <v>受付中</v>
      </c>
      <c r="D164" s="21" t="s">
        <v>22</v>
      </c>
      <c r="E164" s="21"/>
      <c r="F164" s="21"/>
      <c r="G164" s="36" t="s">
        <v>894</v>
      </c>
      <c r="H164" s="27" t="s">
        <v>895</v>
      </c>
      <c r="I164" s="27" t="s">
        <v>896</v>
      </c>
      <c r="J164" s="69" t="s">
        <v>1397</v>
      </c>
      <c r="K164" s="29" t="s">
        <v>891</v>
      </c>
      <c r="L164" s="22" t="s">
        <v>897</v>
      </c>
      <c r="M164" s="30"/>
      <c r="N164" s="31">
        <f t="shared" si="25"/>
        <v>45216</v>
      </c>
      <c r="O164" s="30">
        <v>45230</v>
      </c>
      <c r="P164" s="32" t="s">
        <v>901</v>
      </c>
      <c r="Q164" s="12" t="s">
        <v>899</v>
      </c>
      <c r="R164" s="34" t="s">
        <v>898</v>
      </c>
    </row>
    <row r="165" spans="2:18" ht="230.25" hidden="1" customHeight="1">
      <c r="B165" s="55" t="s">
        <v>903</v>
      </c>
      <c r="C165" s="76" t="str">
        <f t="shared" ca="1" si="24"/>
        <v>終了</v>
      </c>
      <c r="D165" s="21" t="s">
        <v>22</v>
      </c>
      <c r="E165" s="21" t="s">
        <v>22</v>
      </c>
      <c r="F165" s="21"/>
      <c r="G165" s="36" t="s">
        <v>904</v>
      </c>
      <c r="H165" s="27" t="s">
        <v>905</v>
      </c>
      <c r="I165" s="27" t="s">
        <v>985</v>
      </c>
      <c r="J165" s="28" t="s">
        <v>910</v>
      </c>
      <c r="K165" s="29" t="s">
        <v>912</v>
      </c>
      <c r="L165" s="22" t="s">
        <v>906</v>
      </c>
      <c r="M165" s="30"/>
      <c r="N165" s="31">
        <f t="shared" si="25"/>
        <v>45185</v>
      </c>
      <c r="O165" s="30">
        <v>45199</v>
      </c>
      <c r="P165" s="81" t="s">
        <v>907</v>
      </c>
      <c r="Q165" s="12" t="s">
        <v>914</v>
      </c>
      <c r="R165" s="34"/>
    </row>
    <row r="166" spans="2:18" ht="273.75" hidden="1" customHeight="1">
      <c r="B166" s="55" t="s">
        <v>913</v>
      </c>
      <c r="C166" s="76" t="str">
        <f t="shared" ca="1" si="24"/>
        <v>終了</v>
      </c>
      <c r="D166" s="21" t="s">
        <v>22</v>
      </c>
      <c r="E166" s="21" t="s">
        <v>22</v>
      </c>
      <c r="F166" s="21"/>
      <c r="G166" s="36" t="s">
        <v>904</v>
      </c>
      <c r="H166" s="27" t="s">
        <v>905</v>
      </c>
      <c r="I166" s="27" t="s">
        <v>986</v>
      </c>
      <c r="J166" s="28" t="s">
        <v>910</v>
      </c>
      <c r="K166" s="29" t="s">
        <v>912</v>
      </c>
      <c r="L166" s="22" t="s">
        <v>23</v>
      </c>
      <c r="M166" s="30"/>
      <c r="N166" s="31">
        <f t="shared" si="25"/>
        <v>45185</v>
      </c>
      <c r="O166" s="30">
        <v>45199</v>
      </c>
      <c r="P166" s="81" t="s">
        <v>907</v>
      </c>
      <c r="Q166" s="12" t="s">
        <v>914</v>
      </c>
      <c r="R166" s="34"/>
    </row>
    <row r="167" spans="2:18" ht="237" hidden="1" customHeight="1">
      <c r="B167" s="55" t="s">
        <v>913</v>
      </c>
      <c r="C167" s="76" t="str">
        <f t="shared" ca="1" si="24"/>
        <v>終了</v>
      </c>
      <c r="D167" s="21" t="s">
        <v>22</v>
      </c>
      <c r="E167" s="21" t="s">
        <v>22</v>
      </c>
      <c r="F167" s="21"/>
      <c r="G167" s="36" t="s">
        <v>904</v>
      </c>
      <c r="H167" s="27" t="s">
        <v>905</v>
      </c>
      <c r="I167" s="27" t="s">
        <v>987</v>
      </c>
      <c r="J167" s="28" t="s">
        <v>909</v>
      </c>
      <c r="K167" s="29" t="s">
        <v>911</v>
      </c>
      <c r="L167" s="22" t="s">
        <v>23</v>
      </c>
      <c r="M167" s="30"/>
      <c r="N167" s="31">
        <f t="shared" si="25"/>
        <v>45185</v>
      </c>
      <c r="O167" s="30">
        <v>45199</v>
      </c>
      <c r="P167" s="81" t="s">
        <v>907</v>
      </c>
      <c r="Q167" s="12" t="s">
        <v>914</v>
      </c>
      <c r="R167" s="34"/>
    </row>
    <row r="168" spans="2:18" ht="97.5" hidden="1" customHeight="1">
      <c r="B168" s="55" t="s">
        <v>913</v>
      </c>
      <c r="C168" s="76" t="str">
        <f t="shared" ca="1" si="24"/>
        <v>終了</v>
      </c>
      <c r="D168" s="21" t="s">
        <v>22</v>
      </c>
      <c r="E168" s="21" t="s">
        <v>22</v>
      </c>
      <c r="F168" s="21"/>
      <c r="G168" s="36" t="s">
        <v>904</v>
      </c>
      <c r="H168" s="27" t="s">
        <v>908</v>
      </c>
      <c r="I168" s="27" t="s">
        <v>984</v>
      </c>
      <c r="J168" s="28" t="s">
        <v>915</v>
      </c>
      <c r="K168" s="29" t="s">
        <v>916</v>
      </c>
      <c r="L168" s="22" t="s">
        <v>917</v>
      </c>
      <c r="M168" s="30"/>
      <c r="N168" s="31">
        <f t="shared" si="25"/>
        <v>45155</v>
      </c>
      <c r="O168" s="30">
        <v>45169</v>
      </c>
      <c r="P168" s="32" t="s">
        <v>918</v>
      </c>
      <c r="Q168" s="12" t="s">
        <v>914</v>
      </c>
      <c r="R168" s="34"/>
    </row>
    <row r="169" spans="2:18" ht="141.75" customHeight="1">
      <c r="B169" s="55" t="s">
        <v>920</v>
      </c>
      <c r="C169" s="76" t="str">
        <f t="shared" ca="1" si="24"/>
        <v>受付中</v>
      </c>
      <c r="D169" s="21" t="s">
        <v>22</v>
      </c>
      <c r="E169" s="21"/>
      <c r="F169" s="21"/>
      <c r="G169" s="36" t="s">
        <v>921</v>
      </c>
      <c r="H169" s="27" t="s">
        <v>922</v>
      </c>
      <c r="I169" s="27" t="s">
        <v>925</v>
      </c>
      <c r="J169" s="28">
        <v>1000</v>
      </c>
      <c r="K169" s="29" t="s">
        <v>923</v>
      </c>
      <c r="L169" s="22"/>
      <c r="M169" s="30">
        <v>45170</v>
      </c>
      <c r="N169" s="31">
        <f t="shared" si="25"/>
        <v>45216</v>
      </c>
      <c r="O169" s="30">
        <v>45230</v>
      </c>
      <c r="P169" s="32" t="s">
        <v>924</v>
      </c>
      <c r="Q169" s="12" t="s">
        <v>926</v>
      </c>
      <c r="R169" s="34"/>
    </row>
    <row r="170" spans="2:18" ht="156.75" customHeight="1">
      <c r="B170" s="55" t="s">
        <v>927</v>
      </c>
      <c r="C170" s="76" t="str">
        <f t="shared" ca="1" si="24"/>
        <v>受付中</v>
      </c>
      <c r="D170" s="21"/>
      <c r="E170" s="21"/>
      <c r="F170" s="21" t="s">
        <v>22</v>
      </c>
      <c r="G170" s="36" t="s">
        <v>928</v>
      </c>
      <c r="H170" s="27" t="s">
        <v>922</v>
      </c>
      <c r="I170" s="27" t="s">
        <v>929</v>
      </c>
      <c r="J170" s="28" t="s">
        <v>1398</v>
      </c>
      <c r="K170" s="29" t="s">
        <v>930</v>
      </c>
      <c r="L170" s="22" t="s">
        <v>919</v>
      </c>
      <c r="M170" s="30">
        <v>45170</v>
      </c>
      <c r="N170" s="31">
        <f t="shared" si="25"/>
        <v>45216</v>
      </c>
      <c r="O170" s="30">
        <v>45230</v>
      </c>
      <c r="P170" s="32" t="s">
        <v>931</v>
      </c>
      <c r="Q170" s="12" t="s">
        <v>932</v>
      </c>
      <c r="R170" s="34"/>
    </row>
    <row r="171" spans="2:18" ht="246.75" hidden="1" customHeight="1">
      <c r="B171" s="55" t="s">
        <v>933</v>
      </c>
      <c r="C171" s="76" t="str">
        <f t="shared" ca="1" si="24"/>
        <v>終了</v>
      </c>
      <c r="D171" s="21"/>
      <c r="E171" s="21" t="s">
        <v>22</v>
      </c>
      <c r="F171" s="21"/>
      <c r="G171" s="36" t="s">
        <v>934</v>
      </c>
      <c r="H171" s="27" t="s">
        <v>935</v>
      </c>
      <c r="I171" s="27" t="s">
        <v>936</v>
      </c>
      <c r="J171" s="28" t="s">
        <v>937</v>
      </c>
      <c r="K171" s="29" t="s">
        <v>919</v>
      </c>
      <c r="L171" s="22"/>
      <c r="M171" s="30">
        <v>45152</v>
      </c>
      <c r="N171" s="31">
        <f t="shared" si="25"/>
        <v>45195</v>
      </c>
      <c r="O171" s="30">
        <v>45209</v>
      </c>
      <c r="P171" s="32" t="s">
        <v>938</v>
      </c>
      <c r="Q171" s="12" t="s">
        <v>939</v>
      </c>
      <c r="R171" s="34"/>
    </row>
    <row r="172" spans="2:18" ht="141" customHeight="1">
      <c r="B172" s="55" t="s">
        <v>940</v>
      </c>
      <c r="C172" s="76" t="str">
        <f t="shared" ca="1" si="24"/>
        <v>受付中</v>
      </c>
      <c r="D172" s="21" t="s">
        <v>22</v>
      </c>
      <c r="E172" s="21"/>
      <c r="F172" s="21" t="s">
        <v>22</v>
      </c>
      <c r="G172" s="36" t="s">
        <v>941</v>
      </c>
      <c r="H172" s="27" t="s">
        <v>942</v>
      </c>
      <c r="I172" s="27" t="s">
        <v>953</v>
      </c>
      <c r="J172" s="28" t="s">
        <v>1399</v>
      </c>
      <c r="K172" s="29" t="s">
        <v>919</v>
      </c>
      <c r="L172" s="22" t="s">
        <v>947</v>
      </c>
      <c r="M172" s="30"/>
      <c r="N172" s="31">
        <f t="shared" si="25"/>
        <v>45216</v>
      </c>
      <c r="O172" s="30">
        <v>45230</v>
      </c>
      <c r="P172" s="81" t="s">
        <v>983</v>
      </c>
      <c r="Q172" s="12" t="s">
        <v>955</v>
      </c>
      <c r="R172" s="34"/>
    </row>
    <row r="173" spans="2:18" ht="183" customHeight="1">
      <c r="B173" s="55" t="s">
        <v>940</v>
      </c>
      <c r="C173" s="76" t="str">
        <f t="shared" ca="1" si="24"/>
        <v>受付中</v>
      </c>
      <c r="D173" s="21" t="s">
        <v>22</v>
      </c>
      <c r="E173" s="21"/>
      <c r="F173" s="21" t="s">
        <v>22</v>
      </c>
      <c r="G173" s="36" t="s">
        <v>941</v>
      </c>
      <c r="H173" s="27" t="s">
        <v>943</v>
      </c>
      <c r="I173" s="27" t="s">
        <v>944</v>
      </c>
      <c r="J173" s="28" t="s">
        <v>1400</v>
      </c>
      <c r="K173" s="29" t="s">
        <v>919</v>
      </c>
      <c r="L173" s="22"/>
      <c r="M173" s="30"/>
      <c r="N173" s="31">
        <f t="shared" si="25"/>
        <v>45216</v>
      </c>
      <c r="O173" s="30">
        <v>45230</v>
      </c>
      <c r="P173" s="30" t="s">
        <v>938</v>
      </c>
      <c r="Q173" s="12" t="s">
        <v>956</v>
      </c>
      <c r="R173" s="34"/>
    </row>
    <row r="174" spans="2:18" ht="156.75" customHeight="1">
      <c r="B174" s="55" t="s">
        <v>940</v>
      </c>
      <c r="C174" s="76" t="str">
        <f t="shared" ca="1" si="24"/>
        <v>受付中</v>
      </c>
      <c r="D174" s="21" t="s">
        <v>22</v>
      </c>
      <c r="E174" s="21"/>
      <c r="F174" s="21" t="s">
        <v>22</v>
      </c>
      <c r="G174" s="36" t="s">
        <v>941</v>
      </c>
      <c r="H174" s="27" t="s">
        <v>945</v>
      </c>
      <c r="I174" s="27" t="s">
        <v>953</v>
      </c>
      <c r="J174" s="69" t="s">
        <v>949</v>
      </c>
      <c r="K174" s="29" t="s">
        <v>919</v>
      </c>
      <c r="L174" s="22" t="s">
        <v>947</v>
      </c>
      <c r="M174" s="30"/>
      <c r="N174" s="31">
        <f t="shared" si="25"/>
        <v>45216</v>
      </c>
      <c r="O174" s="30">
        <v>45230</v>
      </c>
      <c r="P174" s="30" t="s">
        <v>938</v>
      </c>
      <c r="Q174" s="12" t="s">
        <v>959</v>
      </c>
      <c r="R174" s="34"/>
    </row>
    <row r="175" spans="2:18" ht="146.25" customHeight="1">
      <c r="B175" s="55" t="s">
        <v>940</v>
      </c>
      <c r="C175" s="76" t="str">
        <f t="shared" ca="1" si="24"/>
        <v>受付中</v>
      </c>
      <c r="D175" s="21" t="s">
        <v>22</v>
      </c>
      <c r="E175" s="21"/>
      <c r="F175" s="21" t="s">
        <v>22</v>
      </c>
      <c r="G175" s="36" t="s">
        <v>941</v>
      </c>
      <c r="H175" s="27" t="s">
        <v>946</v>
      </c>
      <c r="I175" s="27" t="s">
        <v>953</v>
      </c>
      <c r="J175" s="69" t="s">
        <v>948</v>
      </c>
      <c r="K175" s="29" t="s">
        <v>919</v>
      </c>
      <c r="L175" s="22" t="s">
        <v>947</v>
      </c>
      <c r="M175" s="30"/>
      <c r="N175" s="31">
        <f t="shared" si="25"/>
        <v>45216</v>
      </c>
      <c r="O175" s="30">
        <v>45230</v>
      </c>
      <c r="P175" s="30" t="s">
        <v>938</v>
      </c>
      <c r="Q175" s="12" t="s">
        <v>960</v>
      </c>
      <c r="R175" s="34"/>
    </row>
    <row r="176" spans="2:18" ht="77.25" customHeight="1">
      <c r="B176" s="55" t="s">
        <v>940</v>
      </c>
      <c r="C176" s="76" t="str">
        <f t="shared" ca="1" si="24"/>
        <v>受付中</v>
      </c>
      <c r="D176" s="21" t="s">
        <v>22</v>
      </c>
      <c r="E176" s="21"/>
      <c r="F176" s="21" t="s">
        <v>22</v>
      </c>
      <c r="G176" s="36" t="s">
        <v>941</v>
      </c>
      <c r="H176" s="27" t="s">
        <v>950</v>
      </c>
      <c r="I176" s="27" t="s">
        <v>951</v>
      </c>
      <c r="J176" s="28" t="s">
        <v>1393</v>
      </c>
      <c r="K176" s="29" t="s">
        <v>919</v>
      </c>
      <c r="L176" s="29" t="s">
        <v>919</v>
      </c>
      <c r="M176" s="30"/>
      <c r="N176" s="31">
        <f t="shared" si="25"/>
        <v>45216</v>
      </c>
      <c r="O176" s="30">
        <v>45230</v>
      </c>
      <c r="P176" s="30" t="s">
        <v>938</v>
      </c>
      <c r="Q176" s="12" t="s">
        <v>958</v>
      </c>
      <c r="R176" s="34"/>
    </row>
    <row r="177" spans="2:18" ht="147" customHeight="1">
      <c r="B177" s="55" t="s">
        <v>940</v>
      </c>
      <c r="C177" s="76" t="str">
        <f t="shared" ca="1" si="24"/>
        <v>受付中</v>
      </c>
      <c r="D177" s="21" t="s">
        <v>22</v>
      </c>
      <c r="E177" s="21"/>
      <c r="F177" s="21" t="s">
        <v>22</v>
      </c>
      <c r="G177" s="36" t="s">
        <v>941</v>
      </c>
      <c r="H177" s="27" t="s">
        <v>952</v>
      </c>
      <c r="I177" s="27" t="s">
        <v>954</v>
      </c>
      <c r="J177" s="28" t="s">
        <v>1401</v>
      </c>
      <c r="K177" s="29" t="s">
        <v>919</v>
      </c>
      <c r="L177" s="29" t="s">
        <v>919</v>
      </c>
      <c r="M177" s="30"/>
      <c r="N177" s="31">
        <f t="shared" si="25"/>
        <v>45216</v>
      </c>
      <c r="O177" s="30">
        <v>45230</v>
      </c>
      <c r="P177" s="30" t="s">
        <v>938</v>
      </c>
      <c r="Q177" s="12" t="s">
        <v>957</v>
      </c>
      <c r="R177" s="34"/>
    </row>
    <row r="178" spans="2:18" ht="71.25" customHeight="1">
      <c r="B178" s="55" t="s">
        <v>961</v>
      </c>
      <c r="C178" s="76" t="str">
        <f t="shared" ref="C178:C192" ca="1" si="26">IF($B$1&gt;O178, "終了", IF(O178 - $B$1 &lt;= 14, "要問合", "受付中"))</f>
        <v>受付中</v>
      </c>
      <c r="D178" s="21"/>
      <c r="E178" s="21"/>
      <c r="F178" s="21" t="s">
        <v>22</v>
      </c>
      <c r="G178" s="36" t="s">
        <v>962</v>
      </c>
      <c r="H178" s="27" t="s">
        <v>963</v>
      </c>
      <c r="I178" s="27" t="s">
        <v>964</v>
      </c>
      <c r="J178" s="28" t="s">
        <v>1402</v>
      </c>
      <c r="K178" s="29" t="s">
        <v>966</v>
      </c>
      <c r="L178" s="22" t="s">
        <v>966</v>
      </c>
      <c r="M178" s="30">
        <v>45139</v>
      </c>
      <c r="N178" s="31">
        <f t="shared" ref="N178:N192" si="27">O178-14</f>
        <v>45216</v>
      </c>
      <c r="O178" s="30">
        <v>45230</v>
      </c>
      <c r="P178" s="32" t="s">
        <v>965</v>
      </c>
      <c r="Q178" s="12" t="s">
        <v>982</v>
      </c>
      <c r="R178" s="34"/>
    </row>
    <row r="179" spans="2:18" ht="71.25" hidden="1" customHeight="1">
      <c r="B179" s="55" t="s">
        <v>967</v>
      </c>
      <c r="C179" s="76" t="str">
        <f t="shared" ca="1" si="26"/>
        <v>終了</v>
      </c>
      <c r="D179" s="21" t="s">
        <v>22</v>
      </c>
      <c r="E179" s="21"/>
      <c r="F179" s="21"/>
      <c r="G179" s="36" t="s">
        <v>968</v>
      </c>
      <c r="H179" s="27" t="s">
        <v>969</v>
      </c>
      <c r="I179" s="27" t="s">
        <v>981</v>
      </c>
      <c r="J179" s="28" t="s">
        <v>970</v>
      </c>
      <c r="K179" s="29" t="s">
        <v>971</v>
      </c>
      <c r="L179" s="22"/>
      <c r="M179" s="30"/>
      <c r="N179" s="31">
        <f t="shared" si="27"/>
        <v>45185</v>
      </c>
      <c r="O179" s="30">
        <v>45199</v>
      </c>
      <c r="P179" s="32" t="s">
        <v>972</v>
      </c>
      <c r="Q179" s="12" t="s">
        <v>980</v>
      </c>
      <c r="R179" s="34"/>
    </row>
    <row r="180" spans="2:18" ht="71.25" hidden="1" customHeight="1">
      <c r="B180" s="55" t="s">
        <v>973</v>
      </c>
      <c r="C180" s="76" t="str">
        <f t="shared" ca="1" si="26"/>
        <v>要問合</v>
      </c>
      <c r="D180" s="21"/>
      <c r="E180" s="21" t="s">
        <v>22</v>
      </c>
      <c r="F180" s="21"/>
      <c r="G180" s="36" t="s">
        <v>974</v>
      </c>
      <c r="H180" s="27" t="s">
        <v>975</v>
      </c>
      <c r="I180" s="27" t="s">
        <v>991</v>
      </c>
      <c r="J180" s="28">
        <v>3000</v>
      </c>
      <c r="K180" s="29" t="s">
        <v>976</v>
      </c>
      <c r="L180" s="22"/>
      <c r="M180" s="30">
        <v>45139</v>
      </c>
      <c r="N180" s="31">
        <f t="shared" si="27"/>
        <v>45205</v>
      </c>
      <c r="O180" s="30">
        <v>45219</v>
      </c>
      <c r="P180" s="32" t="s">
        <v>979</v>
      </c>
      <c r="Q180" s="12" t="s">
        <v>978</v>
      </c>
      <c r="R180" s="34" t="s">
        <v>977</v>
      </c>
    </row>
    <row r="181" spans="2:18" ht="139.5" hidden="1" customHeight="1">
      <c r="B181" s="55" t="s">
        <v>988</v>
      </c>
      <c r="C181" s="76" t="str">
        <f t="shared" ca="1" si="26"/>
        <v>終了</v>
      </c>
      <c r="D181" s="21" t="s">
        <v>22</v>
      </c>
      <c r="E181" s="21"/>
      <c r="F181" s="21" t="s">
        <v>22</v>
      </c>
      <c r="G181" s="36" t="s">
        <v>989</v>
      </c>
      <c r="H181" s="27" t="s">
        <v>990</v>
      </c>
      <c r="I181" s="27" t="s">
        <v>992</v>
      </c>
      <c r="J181" s="28">
        <v>1000</v>
      </c>
      <c r="K181" s="29" t="s">
        <v>993</v>
      </c>
      <c r="L181" s="22"/>
      <c r="M181" s="30">
        <v>45159</v>
      </c>
      <c r="N181" s="31">
        <f t="shared" si="27"/>
        <v>45191</v>
      </c>
      <c r="O181" s="30">
        <v>45205</v>
      </c>
      <c r="P181" s="32" t="s">
        <v>994</v>
      </c>
      <c r="Q181" s="12" t="s">
        <v>995</v>
      </c>
      <c r="R181" s="34" t="s">
        <v>996</v>
      </c>
    </row>
    <row r="182" spans="2:18" ht="71.25" customHeight="1">
      <c r="B182" s="55" t="s">
        <v>988</v>
      </c>
      <c r="C182" s="76" t="str">
        <f t="shared" ca="1" si="26"/>
        <v>受付中</v>
      </c>
      <c r="D182" s="21" t="s">
        <v>22</v>
      </c>
      <c r="E182" s="21"/>
      <c r="F182" s="21" t="s">
        <v>22</v>
      </c>
      <c r="G182" s="36" t="s">
        <v>989</v>
      </c>
      <c r="H182" s="27" t="s">
        <v>997</v>
      </c>
      <c r="I182" s="27" t="s">
        <v>998</v>
      </c>
      <c r="J182" s="28" t="s">
        <v>1402</v>
      </c>
      <c r="K182" s="29" t="s">
        <v>993</v>
      </c>
      <c r="L182" s="22"/>
      <c r="M182" s="30">
        <v>45159</v>
      </c>
      <c r="N182" s="31">
        <f t="shared" si="27"/>
        <v>45218</v>
      </c>
      <c r="O182" s="30">
        <v>45232</v>
      </c>
      <c r="P182" s="32" t="s">
        <v>994</v>
      </c>
      <c r="Q182" s="12" t="s">
        <v>999</v>
      </c>
      <c r="R182" s="34" t="s">
        <v>1000</v>
      </c>
    </row>
    <row r="183" spans="2:18" ht="71.25" hidden="1" customHeight="1">
      <c r="B183" s="55" t="s">
        <v>988</v>
      </c>
      <c r="C183" s="76" t="str">
        <f t="shared" ca="1" si="26"/>
        <v>終了</v>
      </c>
      <c r="D183" s="21" t="s">
        <v>22</v>
      </c>
      <c r="E183" s="21"/>
      <c r="F183" s="21" t="s">
        <v>22</v>
      </c>
      <c r="G183" s="36" t="s">
        <v>989</v>
      </c>
      <c r="H183" s="27" t="s">
        <v>1001</v>
      </c>
      <c r="I183" s="27" t="s">
        <v>998</v>
      </c>
      <c r="J183" s="28" t="s">
        <v>1002</v>
      </c>
      <c r="K183" s="29" t="s">
        <v>993</v>
      </c>
      <c r="L183" s="22"/>
      <c r="M183" s="30">
        <v>45159</v>
      </c>
      <c r="N183" s="31">
        <f t="shared" si="27"/>
        <v>45191</v>
      </c>
      <c r="O183" s="30">
        <v>45205</v>
      </c>
      <c r="P183" s="32" t="s">
        <v>1003</v>
      </c>
      <c r="Q183" s="12" t="s">
        <v>1004</v>
      </c>
      <c r="R183" s="34" t="s">
        <v>996</v>
      </c>
    </row>
    <row r="184" spans="2:18" ht="222" hidden="1" customHeight="1">
      <c r="B184" s="55" t="s">
        <v>1005</v>
      </c>
      <c r="C184" s="76" t="str">
        <f t="shared" ca="1" si="26"/>
        <v>終了</v>
      </c>
      <c r="D184" s="21" t="s">
        <v>22</v>
      </c>
      <c r="E184" s="21" t="s">
        <v>22</v>
      </c>
      <c r="F184" s="21"/>
      <c r="G184" s="36" t="s">
        <v>1006</v>
      </c>
      <c r="H184" s="27" t="s">
        <v>1007</v>
      </c>
      <c r="I184" s="27" t="s">
        <v>1008</v>
      </c>
      <c r="J184" s="28" t="s">
        <v>1010</v>
      </c>
      <c r="K184" s="29" t="s">
        <v>1009</v>
      </c>
      <c r="L184" s="22"/>
      <c r="M184" s="30"/>
      <c r="N184" s="31">
        <f t="shared" si="27"/>
        <v>45177</v>
      </c>
      <c r="O184" s="30">
        <v>45191</v>
      </c>
      <c r="P184" s="32" t="s">
        <v>1011</v>
      </c>
      <c r="Q184" s="12" t="s">
        <v>1012</v>
      </c>
      <c r="R184" s="34" t="s">
        <v>1013</v>
      </c>
    </row>
    <row r="185" spans="2:18" ht="165.75" hidden="1" customHeight="1">
      <c r="B185" s="55" t="s">
        <v>1014</v>
      </c>
      <c r="C185" s="76" t="str">
        <f t="shared" ca="1" si="26"/>
        <v>要問合</v>
      </c>
      <c r="D185" s="21" t="s">
        <v>22</v>
      </c>
      <c r="E185" s="21" t="s">
        <v>22</v>
      </c>
      <c r="F185" s="21"/>
      <c r="G185" s="36" t="s">
        <v>1015</v>
      </c>
      <c r="H185" s="27" t="s">
        <v>1016</v>
      </c>
      <c r="I185" s="27" t="s">
        <v>1017</v>
      </c>
      <c r="J185" s="28" t="s">
        <v>1018</v>
      </c>
      <c r="K185" s="29" t="s">
        <v>1021</v>
      </c>
      <c r="L185" s="22"/>
      <c r="M185" s="30"/>
      <c r="N185" s="31">
        <f t="shared" si="27"/>
        <v>45205</v>
      </c>
      <c r="O185" s="30">
        <v>45219</v>
      </c>
      <c r="P185" s="32" t="s">
        <v>1019</v>
      </c>
      <c r="Q185" s="12" t="s">
        <v>1020</v>
      </c>
      <c r="R185" s="34"/>
    </row>
    <row r="186" spans="2:18" ht="71.25" hidden="1" customHeight="1">
      <c r="B186" s="55" t="s">
        <v>1022</v>
      </c>
      <c r="C186" s="76" t="str">
        <f t="shared" ca="1" si="26"/>
        <v>終了</v>
      </c>
      <c r="D186" s="21"/>
      <c r="E186" s="21" t="s">
        <v>22</v>
      </c>
      <c r="F186" s="21"/>
      <c r="G186" s="36" t="s">
        <v>1028</v>
      </c>
      <c r="H186" s="27" t="s">
        <v>1029</v>
      </c>
      <c r="I186" s="27" t="s">
        <v>1030</v>
      </c>
      <c r="J186" s="28"/>
      <c r="K186" s="29"/>
      <c r="L186" s="22"/>
      <c r="M186" s="30"/>
      <c r="N186" s="31">
        <f t="shared" si="27"/>
        <v>-14</v>
      </c>
      <c r="O186" s="30"/>
      <c r="P186" s="32"/>
      <c r="Q186" s="12"/>
      <c r="R186" s="34"/>
    </row>
    <row r="187" spans="2:18" ht="71.25" customHeight="1">
      <c r="B187" s="55" t="s">
        <v>1023</v>
      </c>
      <c r="C187" s="76" t="str">
        <f t="shared" ca="1" si="26"/>
        <v>受付中</v>
      </c>
      <c r="D187" s="21"/>
      <c r="E187" s="21" t="s">
        <v>22</v>
      </c>
      <c r="F187" s="21"/>
      <c r="G187" s="36" t="s">
        <v>1024</v>
      </c>
      <c r="H187" s="27" t="s">
        <v>1025</v>
      </c>
      <c r="I187" s="83" t="s">
        <v>1033</v>
      </c>
      <c r="J187" s="28" t="s">
        <v>1402</v>
      </c>
      <c r="K187" s="29" t="s">
        <v>1026</v>
      </c>
      <c r="L187" s="22" t="s">
        <v>1027</v>
      </c>
      <c r="M187" s="30">
        <v>45139</v>
      </c>
      <c r="N187" s="31">
        <f t="shared" si="27"/>
        <v>45246</v>
      </c>
      <c r="O187" s="30">
        <v>45260</v>
      </c>
      <c r="P187" s="32" t="s">
        <v>1031</v>
      </c>
      <c r="Q187" s="12" t="s">
        <v>1032</v>
      </c>
      <c r="R187" s="34"/>
    </row>
    <row r="188" spans="2:18" ht="136.5" customHeight="1">
      <c r="B188" s="55" t="s">
        <v>1040</v>
      </c>
      <c r="C188" s="76" t="str">
        <f t="shared" ca="1" si="26"/>
        <v>受付中</v>
      </c>
      <c r="D188" s="21"/>
      <c r="E188" s="21" t="s">
        <v>22</v>
      </c>
      <c r="F188" s="21"/>
      <c r="G188" s="36" t="s">
        <v>1024</v>
      </c>
      <c r="H188" s="27" t="s">
        <v>1034</v>
      </c>
      <c r="I188" s="27" t="s">
        <v>1035</v>
      </c>
      <c r="J188" s="28" t="s">
        <v>1403</v>
      </c>
      <c r="K188" s="29" t="s">
        <v>1036</v>
      </c>
      <c r="L188" s="22" t="s">
        <v>1037</v>
      </c>
      <c r="M188" s="30">
        <v>45139</v>
      </c>
      <c r="N188" s="31">
        <f t="shared" si="27"/>
        <v>45308</v>
      </c>
      <c r="O188" s="30">
        <v>45322</v>
      </c>
      <c r="P188" s="32" t="s">
        <v>1038</v>
      </c>
      <c r="Q188" s="12" t="s">
        <v>1039</v>
      </c>
      <c r="R188" s="34"/>
    </row>
    <row r="189" spans="2:18" ht="71.25" hidden="1" customHeight="1">
      <c r="B189" s="55" t="s">
        <v>1042</v>
      </c>
      <c r="C189" s="76" t="str">
        <f t="shared" ca="1" si="26"/>
        <v>終了</v>
      </c>
      <c r="D189" s="21" t="s">
        <v>22</v>
      </c>
      <c r="E189" s="21"/>
      <c r="F189" s="21"/>
      <c r="G189" s="36" t="s">
        <v>1041</v>
      </c>
      <c r="H189" s="27" t="s">
        <v>1043</v>
      </c>
      <c r="I189" s="27" t="s">
        <v>1044</v>
      </c>
      <c r="J189" s="28" t="s">
        <v>1045</v>
      </c>
      <c r="K189" s="29" t="s">
        <v>29</v>
      </c>
      <c r="L189" s="22" t="s">
        <v>1037</v>
      </c>
      <c r="M189" s="30">
        <v>45139</v>
      </c>
      <c r="N189" s="31">
        <f t="shared" si="27"/>
        <v>45185</v>
      </c>
      <c r="O189" s="30">
        <v>45199</v>
      </c>
      <c r="P189" s="32" t="s">
        <v>1046</v>
      </c>
      <c r="Q189" s="12"/>
      <c r="R189" s="34"/>
    </row>
    <row r="190" spans="2:18" ht="71.25" customHeight="1">
      <c r="B190" s="55" t="s">
        <v>1053</v>
      </c>
      <c r="C190" s="76" t="str">
        <f t="shared" ca="1" si="26"/>
        <v>受付中</v>
      </c>
      <c r="D190" s="21" t="s">
        <v>22</v>
      </c>
      <c r="E190" s="21"/>
      <c r="F190" s="21"/>
      <c r="G190" s="36" t="s">
        <v>1041</v>
      </c>
      <c r="H190" s="27" t="s">
        <v>1047</v>
      </c>
      <c r="I190" s="27" t="s">
        <v>1049</v>
      </c>
      <c r="J190" s="28" t="s">
        <v>1404</v>
      </c>
      <c r="K190" s="29" t="s">
        <v>29</v>
      </c>
      <c r="L190" s="22" t="s">
        <v>1050</v>
      </c>
      <c r="M190" s="30">
        <v>45170</v>
      </c>
      <c r="N190" s="31">
        <f t="shared" si="27"/>
        <v>45216</v>
      </c>
      <c r="O190" s="30">
        <v>45230</v>
      </c>
      <c r="P190" s="32"/>
      <c r="Q190" s="12"/>
      <c r="R190" s="34"/>
    </row>
    <row r="191" spans="2:18" ht="71.25" customHeight="1">
      <c r="B191" s="55" t="s">
        <v>1054</v>
      </c>
      <c r="C191" s="76" t="str">
        <f t="shared" ca="1" si="26"/>
        <v>受付中</v>
      </c>
      <c r="D191" s="21" t="s">
        <v>22</v>
      </c>
      <c r="E191" s="21"/>
      <c r="F191" s="21"/>
      <c r="G191" s="36" t="s">
        <v>1041</v>
      </c>
      <c r="H191" s="27" t="s">
        <v>1048</v>
      </c>
      <c r="I191" s="27" t="s">
        <v>1051</v>
      </c>
      <c r="J191" s="28" t="s">
        <v>1405</v>
      </c>
      <c r="K191" s="29" t="s">
        <v>1052</v>
      </c>
      <c r="L191" s="22" t="s">
        <v>1050</v>
      </c>
      <c r="M191" s="30">
        <v>45200</v>
      </c>
      <c r="N191" s="31">
        <f t="shared" si="27"/>
        <v>45266</v>
      </c>
      <c r="O191" s="30">
        <v>45280</v>
      </c>
      <c r="P191" s="32"/>
      <c r="Q191" s="12"/>
      <c r="R191" s="34"/>
    </row>
    <row r="192" spans="2:18" ht="71.25" hidden="1" customHeight="1">
      <c r="B192" s="55" t="s">
        <v>1055</v>
      </c>
      <c r="C192" s="76" t="str">
        <f t="shared" ca="1" si="26"/>
        <v>要問合</v>
      </c>
      <c r="D192" s="21" t="s">
        <v>22</v>
      </c>
      <c r="E192" s="21" t="s">
        <v>22</v>
      </c>
      <c r="F192" s="21" t="s">
        <v>22</v>
      </c>
      <c r="G192" s="36" t="s">
        <v>1056</v>
      </c>
      <c r="H192" s="27" t="s">
        <v>1057</v>
      </c>
      <c r="I192" s="27" t="s">
        <v>1058</v>
      </c>
      <c r="J192" s="28">
        <v>500</v>
      </c>
      <c r="K192" s="29" t="s">
        <v>1059</v>
      </c>
      <c r="L192" s="22" t="s">
        <v>1060</v>
      </c>
      <c r="M192" s="30">
        <v>45184</v>
      </c>
      <c r="N192" s="31">
        <f t="shared" si="27"/>
        <v>45201</v>
      </c>
      <c r="O192" s="30">
        <v>45215</v>
      </c>
      <c r="P192" s="32" t="s">
        <v>1061</v>
      </c>
      <c r="Q192" s="12" t="s">
        <v>1090</v>
      </c>
      <c r="R192" s="34"/>
    </row>
    <row r="193" spans="2:18" ht="141" hidden="1" customHeight="1">
      <c r="B193" s="55" t="s">
        <v>1062</v>
      </c>
      <c r="C193" s="76" t="str">
        <f t="shared" ref="C193:C210" ca="1" si="28">IF($B$1&gt;O193, "終了", IF(O193 - $B$1 &lt;= 14, "要問合", "受付中"))</f>
        <v>要問合</v>
      </c>
      <c r="D193" s="21" t="s">
        <v>22</v>
      </c>
      <c r="E193" s="21" t="s">
        <v>22</v>
      </c>
      <c r="F193" s="21" t="s">
        <v>22</v>
      </c>
      <c r="G193" s="36" t="s">
        <v>1056</v>
      </c>
      <c r="H193" s="27" t="s">
        <v>1057</v>
      </c>
      <c r="I193" s="27" t="s">
        <v>1063</v>
      </c>
      <c r="J193" s="28">
        <v>1500</v>
      </c>
      <c r="K193" s="29" t="s">
        <v>1064</v>
      </c>
      <c r="L193" s="22" t="s">
        <v>1060</v>
      </c>
      <c r="M193" s="30">
        <v>45184</v>
      </c>
      <c r="N193" s="31">
        <f t="shared" ref="N193:N210" si="29">O193-14</f>
        <v>45201</v>
      </c>
      <c r="O193" s="30">
        <v>45215</v>
      </c>
      <c r="P193" s="32" t="s">
        <v>1061</v>
      </c>
      <c r="Q193" s="12" t="s">
        <v>1090</v>
      </c>
      <c r="R193" s="34"/>
    </row>
    <row r="194" spans="2:18" ht="71.25" customHeight="1">
      <c r="B194" s="55" t="s">
        <v>1065</v>
      </c>
      <c r="C194" s="76" t="str">
        <f t="shared" ca="1" si="28"/>
        <v>受付中</v>
      </c>
      <c r="D194" s="21"/>
      <c r="E194" s="21"/>
      <c r="F194" s="21" t="s">
        <v>22</v>
      </c>
      <c r="G194" s="36" t="s">
        <v>1068</v>
      </c>
      <c r="H194" s="27" t="s">
        <v>1066</v>
      </c>
      <c r="I194" s="27" t="s">
        <v>1069</v>
      </c>
      <c r="J194" s="28" t="s">
        <v>1406</v>
      </c>
      <c r="K194" s="29" t="s">
        <v>1067</v>
      </c>
      <c r="L194" s="22" t="s">
        <v>1070</v>
      </c>
      <c r="M194" s="30"/>
      <c r="N194" s="31">
        <f t="shared" si="29"/>
        <v>45254</v>
      </c>
      <c r="O194" s="30">
        <v>45268</v>
      </c>
      <c r="P194" s="32" t="s">
        <v>1071</v>
      </c>
      <c r="Q194" s="12" t="s">
        <v>1091</v>
      </c>
      <c r="R194" s="34" t="s">
        <v>1092</v>
      </c>
    </row>
    <row r="195" spans="2:18" ht="71.25" customHeight="1">
      <c r="B195" s="55" t="s">
        <v>1072</v>
      </c>
      <c r="C195" s="76" t="str">
        <f t="shared" ca="1" si="28"/>
        <v>受付中</v>
      </c>
      <c r="D195" s="21"/>
      <c r="E195" s="21"/>
      <c r="F195" s="21" t="s">
        <v>22</v>
      </c>
      <c r="G195" s="36" t="s">
        <v>1068</v>
      </c>
      <c r="H195" s="27" t="s">
        <v>1073</v>
      </c>
      <c r="I195" s="27" t="s">
        <v>1074</v>
      </c>
      <c r="J195" s="28" t="s">
        <v>1393</v>
      </c>
      <c r="K195" s="29" t="s">
        <v>1059</v>
      </c>
      <c r="L195" s="22" t="s">
        <v>1070</v>
      </c>
      <c r="M195" s="30"/>
      <c r="N195" s="31">
        <f t="shared" si="29"/>
        <v>45254</v>
      </c>
      <c r="O195" s="30">
        <v>45268</v>
      </c>
      <c r="P195" s="32" t="s">
        <v>1071</v>
      </c>
      <c r="Q195" s="12" t="s">
        <v>1093</v>
      </c>
      <c r="R195" s="34" t="s">
        <v>1092</v>
      </c>
    </row>
    <row r="196" spans="2:18" ht="126" hidden="1" customHeight="1">
      <c r="B196" s="55" t="s">
        <v>1075</v>
      </c>
      <c r="C196" s="76" t="str">
        <f t="shared" ca="1" si="28"/>
        <v>終了</v>
      </c>
      <c r="D196" s="21" t="s">
        <v>22</v>
      </c>
      <c r="E196" s="21" t="s">
        <v>22</v>
      </c>
      <c r="F196" s="21"/>
      <c r="G196" s="36" t="s">
        <v>762</v>
      </c>
      <c r="H196" s="27" t="s">
        <v>1076</v>
      </c>
      <c r="I196" s="27" t="s">
        <v>1077</v>
      </c>
      <c r="J196" s="28" t="s">
        <v>1078</v>
      </c>
      <c r="K196" s="29" t="s">
        <v>1079</v>
      </c>
      <c r="L196" s="22" t="s">
        <v>1080</v>
      </c>
      <c r="M196" s="30">
        <v>45166</v>
      </c>
      <c r="N196" s="31">
        <f t="shared" si="29"/>
        <v>45181</v>
      </c>
      <c r="O196" s="30">
        <v>45195</v>
      </c>
      <c r="P196" s="32" t="s">
        <v>1081</v>
      </c>
      <c r="Q196" s="12" t="s">
        <v>1094</v>
      </c>
      <c r="R196" s="34"/>
    </row>
    <row r="197" spans="2:18" ht="71.25" customHeight="1">
      <c r="B197" s="55" t="s">
        <v>1082</v>
      </c>
      <c r="C197" s="76" t="str">
        <f t="shared" ca="1" si="28"/>
        <v>受付中</v>
      </c>
      <c r="D197" s="21" t="s">
        <v>22</v>
      </c>
      <c r="E197" s="21" t="s">
        <v>22</v>
      </c>
      <c r="F197" s="21"/>
      <c r="G197" s="36" t="s">
        <v>1083</v>
      </c>
      <c r="H197" s="27" t="s">
        <v>1084</v>
      </c>
      <c r="I197" s="27" t="s">
        <v>1089</v>
      </c>
      <c r="J197" s="28" t="s">
        <v>1407</v>
      </c>
      <c r="K197" s="29" t="s">
        <v>1085</v>
      </c>
      <c r="L197" s="22" t="s">
        <v>1086</v>
      </c>
      <c r="M197" s="30">
        <v>45170</v>
      </c>
      <c r="N197" s="31">
        <f t="shared" si="29"/>
        <v>45216</v>
      </c>
      <c r="O197" s="30">
        <v>45230</v>
      </c>
      <c r="P197" s="32" t="s">
        <v>1087</v>
      </c>
      <c r="Q197" s="12" t="s">
        <v>1095</v>
      </c>
      <c r="R197" s="34" t="s">
        <v>1118</v>
      </c>
    </row>
    <row r="198" spans="2:18" ht="135" customHeight="1">
      <c r="B198" s="55" t="s">
        <v>1088</v>
      </c>
      <c r="C198" s="76" t="str">
        <f t="shared" ca="1" si="28"/>
        <v>受付中</v>
      </c>
      <c r="D198" s="21" t="s">
        <v>22</v>
      </c>
      <c r="E198" s="21"/>
      <c r="F198" s="21" t="s">
        <v>22</v>
      </c>
      <c r="G198" s="36" t="s">
        <v>1096</v>
      </c>
      <c r="H198" s="27" t="s">
        <v>1097</v>
      </c>
      <c r="I198" s="27" t="s">
        <v>1098</v>
      </c>
      <c r="J198" s="28" t="s">
        <v>1403</v>
      </c>
      <c r="K198" s="29" t="s">
        <v>1101</v>
      </c>
      <c r="L198" s="22" t="s">
        <v>1086</v>
      </c>
      <c r="M198" s="30"/>
      <c r="N198" s="31">
        <f t="shared" si="29"/>
        <v>45216</v>
      </c>
      <c r="O198" s="30">
        <v>45230</v>
      </c>
      <c r="P198" s="32" t="s">
        <v>1102</v>
      </c>
      <c r="Q198" s="12" t="s">
        <v>1100</v>
      </c>
      <c r="R198" s="34" t="s">
        <v>1099</v>
      </c>
    </row>
    <row r="199" spans="2:18" ht="186" customHeight="1">
      <c r="B199" s="55" t="s">
        <v>1103</v>
      </c>
      <c r="C199" s="76" t="str">
        <f t="shared" ca="1" si="28"/>
        <v>受付中</v>
      </c>
      <c r="D199" s="21"/>
      <c r="E199" s="21" t="s">
        <v>22</v>
      </c>
      <c r="F199" s="21"/>
      <c r="G199" s="36" t="s">
        <v>1104</v>
      </c>
      <c r="H199" s="27" t="s">
        <v>1105</v>
      </c>
      <c r="I199" s="27" t="s">
        <v>1106</v>
      </c>
      <c r="J199" s="28" t="s">
        <v>1402</v>
      </c>
      <c r="K199" s="29"/>
      <c r="L199" s="22" t="s">
        <v>1107</v>
      </c>
      <c r="M199" s="30"/>
      <c r="N199" s="31">
        <f t="shared" si="29"/>
        <v>45236</v>
      </c>
      <c r="O199" s="30">
        <v>45250</v>
      </c>
      <c r="P199" s="32" t="s">
        <v>1108</v>
      </c>
      <c r="Q199" s="12" t="s">
        <v>1117</v>
      </c>
      <c r="R199" s="34"/>
    </row>
    <row r="200" spans="2:18" ht="71.25" customHeight="1">
      <c r="B200" s="55" t="s">
        <v>1109</v>
      </c>
      <c r="C200" s="76" t="str">
        <f t="shared" ca="1" si="28"/>
        <v>受付中</v>
      </c>
      <c r="D200" s="21"/>
      <c r="E200" s="21" t="s">
        <v>22</v>
      </c>
      <c r="F200" s="21"/>
      <c r="G200" s="36" t="s">
        <v>1110</v>
      </c>
      <c r="H200" s="27" t="s">
        <v>1111</v>
      </c>
      <c r="I200" s="27" t="s">
        <v>1112</v>
      </c>
      <c r="J200" s="28" t="s">
        <v>1408</v>
      </c>
      <c r="K200" s="29" t="s">
        <v>1114</v>
      </c>
      <c r="L200" s="22" t="s">
        <v>1113</v>
      </c>
      <c r="M200" s="30">
        <v>45170</v>
      </c>
      <c r="N200" s="31">
        <f t="shared" si="29"/>
        <v>45216</v>
      </c>
      <c r="O200" s="30">
        <v>45230</v>
      </c>
      <c r="P200" s="32" t="s">
        <v>1115</v>
      </c>
      <c r="Q200" s="12" t="s">
        <v>1116</v>
      </c>
      <c r="R200" s="34"/>
    </row>
    <row r="201" spans="2:18" ht="111.75" customHeight="1">
      <c r="B201" s="55" t="s">
        <v>1119</v>
      </c>
      <c r="C201" s="76" t="str">
        <f t="shared" ca="1" si="28"/>
        <v>受付中</v>
      </c>
      <c r="D201" s="21"/>
      <c r="E201" s="21"/>
      <c r="F201" s="21" t="s">
        <v>22</v>
      </c>
      <c r="G201" s="36" t="s">
        <v>1120</v>
      </c>
      <c r="H201" s="27" t="s">
        <v>1121</v>
      </c>
      <c r="I201" s="27" t="s">
        <v>1122</v>
      </c>
      <c r="J201" s="28" t="s">
        <v>1409</v>
      </c>
      <c r="K201" s="29" t="s">
        <v>1123</v>
      </c>
      <c r="L201" s="22" t="s">
        <v>1123</v>
      </c>
      <c r="M201" s="30">
        <v>45200</v>
      </c>
      <c r="N201" s="31">
        <f t="shared" si="29"/>
        <v>45231</v>
      </c>
      <c r="O201" s="30">
        <v>45245</v>
      </c>
      <c r="P201" s="32" t="s">
        <v>1124</v>
      </c>
      <c r="Q201" s="12" t="s">
        <v>1125</v>
      </c>
      <c r="R201" s="34"/>
    </row>
    <row r="202" spans="2:18" ht="274.5" customHeight="1">
      <c r="B202" s="55" t="s">
        <v>1126</v>
      </c>
      <c r="C202" s="76" t="str">
        <f t="shared" ca="1" si="28"/>
        <v>受付中</v>
      </c>
      <c r="D202" s="21" t="s">
        <v>22</v>
      </c>
      <c r="E202" s="21" t="s">
        <v>22</v>
      </c>
      <c r="F202" s="21"/>
      <c r="G202" s="36" t="s">
        <v>1127</v>
      </c>
      <c r="H202" s="27" t="s">
        <v>1128</v>
      </c>
      <c r="I202" s="27" t="s">
        <v>1129</v>
      </c>
      <c r="J202" s="28" t="s">
        <v>1399</v>
      </c>
      <c r="K202" s="29" t="s">
        <v>1130</v>
      </c>
      <c r="L202" s="22" t="s">
        <v>1131</v>
      </c>
      <c r="M202" s="30"/>
      <c r="N202" s="31">
        <f t="shared" si="29"/>
        <v>45217</v>
      </c>
      <c r="O202" s="30">
        <v>45231</v>
      </c>
      <c r="P202" s="32"/>
      <c r="Q202" s="12" t="s">
        <v>1132</v>
      </c>
      <c r="R202" s="34"/>
    </row>
    <row r="203" spans="2:18" ht="81.75" customHeight="1">
      <c r="B203" s="55" t="s">
        <v>1134</v>
      </c>
      <c r="C203" s="76" t="str">
        <f t="shared" ca="1" si="28"/>
        <v>受付中</v>
      </c>
      <c r="D203" s="21" t="s">
        <v>22</v>
      </c>
      <c r="E203" s="21"/>
      <c r="F203" s="21"/>
      <c r="G203" s="36" t="s">
        <v>1135</v>
      </c>
      <c r="H203" s="27" t="s">
        <v>1136</v>
      </c>
      <c r="I203" s="27" t="s">
        <v>1139</v>
      </c>
      <c r="J203" s="28" t="s">
        <v>1408</v>
      </c>
      <c r="K203" s="29" t="s">
        <v>1137</v>
      </c>
      <c r="L203" s="22" t="s">
        <v>1164</v>
      </c>
      <c r="M203" s="30">
        <v>45200</v>
      </c>
      <c r="N203" s="31">
        <f t="shared" si="29"/>
        <v>45236</v>
      </c>
      <c r="O203" s="30">
        <v>45250</v>
      </c>
      <c r="P203" s="32" t="s">
        <v>1138</v>
      </c>
      <c r="Q203" s="12" t="s">
        <v>1133</v>
      </c>
      <c r="R203" s="34"/>
    </row>
    <row r="204" spans="2:18" ht="71.25" customHeight="1">
      <c r="B204" s="55" t="s">
        <v>1140</v>
      </c>
      <c r="C204" s="76" t="str">
        <f t="shared" ca="1" si="28"/>
        <v>受付中</v>
      </c>
      <c r="D204" s="21"/>
      <c r="E204" s="21" t="s">
        <v>22</v>
      </c>
      <c r="F204" s="21"/>
      <c r="G204" s="36" t="s">
        <v>1141</v>
      </c>
      <c r="H204" s="27" t="s">
        <v>1142</v>
      </c>
      <c r="I204" s="27" t="s">
        <v>1143</v>
      </c>
      <c r="J204" s="28" t="s">
        <v>1410</v>
      </c>
      <c r="K204" s="29" t="s">
        <v>29</v>
      </c>
      <c r="L204" s="22" t="s">
        <v>1164</v>
      </c>
      <c r="M204" s="30"/>
      <c r="N204" s="31">
        <f t="shared" si="29"/>
        <v>45216</v>
      </c>
      <c r="O204" s="30">
        <v>45230</v>
      </c>
      <c r="P204" s="32"/>
      <c r="Q204" s="12" t="s">
        <v>1144</v>
      </c>
      <c r="R204" s="34"/>
    </row>
    <row r="205" spans="2:18" ht="43.5" customHeight="1">
      <c r="B205" s="55" t="s">
        <v>1145</v>
      </c>
      <c r="C205" s="76" t="str">
        <f t="shared" ca="1" si="28"/>
        <v>受付中</v>
      </c>
      <c r="D205" s="21" t="s">
        <v>22</v>
      </c>
      <c r="E205" s="21" t="s">
        <v>22</v>
      </c>
      <c r="F205" s="21" t="s">
        <v>22</v>
      </c>
      <c r="G205" s="36" t="s">
        <v>1146</v>
      </c>
      <c r="H205" s="27" t="s">
        <v>1147</v>
      </c>
      <c r="I205" s="27" t="s">
        <v>1151</v>
      </c>
      <c r="J205" s="28" t="s">
        <v>1408</v>
      </c>
      <c r="K205" s="29" t="s">
        <v>29</v>
      </c>
      <c r="L205" s="22" t="s">
        <v>1164</v>
      </c>
      <c r="M205" s="30"/>
      <c r="N205" s="31">
        <f t="shared" si="29"/>
        <v>45216</v>
      </c>
      <c r="O205" s="30">
        <v>45230</v>
      </c>
      <c r="P205" s="32" t="s">
        <v>1148</v>
      </c>
      <c r="Q205" s="12"/>
      <c r="R205" s="34"/>
    </row>
    <row r="206" spans="2:18" ht="48.75" customHeight="1">
      <c r="B206" s="55" t="s">
        <v>1145</v>
      </c>
      <c r="C206" s="76" t="str">
        <f t="shared" ca="1" si="28"/>
        <v>受付中</v>
      </c>
      <c r="D206" s="21" t="s">
        <v>22</v>
      </c>
      <c r="E206" s="21" t="s">
        <v>22</v>
      </c>
      <c r="F206" s="21" t="s">
        <v>22</v>
      </c>
      <c r="G206" s="36" t="s">
        <v>1146</v>
      </c>
      <c r="H206" s="27" t="s">
        <v>1149</v>
      </c>
      <c r="I206" s="27" t="s">
        <v>1150</v>
      </c>
      <c r="J206" s="28" t="s">
        <v>1411</v>
      </c>
      <c r="K206" s="29" t="s">
        <v>29</v>
      </c>
      <c r="L206" s="22" t="s">
        <v>1164</v>
      </c>
      <c r="M206" s="30"/>
      <c r="N206" s="31">
        <f t="shared" si="29"/>
        <v>45216</v>
      </c>
      <c r="O206" s="30">
        <v>45230</v>
      </c>
      <c r="P206" s="32" t="s">
        <v>1148</v>
      </c>
      <c r="Q206" s="12"/>
      <c r="R206" s="34"/>
    </row>
    <row r="207" spans="2:18" ht="169.5" customHeight="1">
      <c r="B207" s="55" t="s">
        <v>1159</v>
      </c>
      <c r="C207" s="76" t="str">
        <f t="shared" ca="1" si="28"/>
        <v>受付中</v>
      </c>
      <c r="D207" s="21"/>
      <c r="E207" s="21" t="s">
        <v>22</v>
      </c>
      <c r="F207" s="21"/>
      <c r="G207" s="36" t="s">
        <v>1152</v>
      </c>
      <c r="H207" s="27" t="s">
        <v>1153</v>
      </c>
      <c r="I207" s="27" t="s">
        <v>1155</v>
      </c>
      <c r="J207" s="28" t="s">
        <v>1399</v>
      </c>
      <c r="K207" s="29" t="s">
        <v>1156</v>
      </c>
      <c r="L207" s="22" t="s">
        <v>1157</v>
      </c>
      <c r="M207" s="30">
        <v>45200</v>
      </c>
      <c r="N207" s="31">
        <f t="shared" si="29"/>
        <v>45246</v>
      </c>
      <c r="O207" s="30">
        <v>45260</v>
      </c>
      <c r="P207" s="32" t="s">
        <v>1158</v>
      </c>
      <c r="Q207" s="12" t="s">
        <v>1154</v>
      </c>
      <c r="R207" s="34"/>
    </row>
    <row r="208" spans="2:18" ht="147" hidden="1" customHeight="1">
      <c r="B208" s="55" t="s">
        <v>1167</v>
      </c>
      <c r="C208" s="76" t="str">
        <f t="shared" ca="1" si="28"/>
        <v>要問合</v>
      </c>
      <c r="D208" s="21" t="s">
        <v>22</v>
      </c>
      <c r="E208" s="21" t="s">
        <v>22</v>
      </c>
      <c r="F208" s="21" t="s">
        <v>22</v>
      </c>
      <c r="G208" s="36" t="s">
        <v>1160</v>
      </c>
      <c r="H208" s="27" t="s">
        <v>1161</v>
      </c>
      <c r="I208" s="27" t="s">
        <v>1162</v>
      </c>
      <c r="J208" s="28" t="s">
        <v>1163</v>
      </c>
      <c r="K208" s="29" t="s">
        <v>1164</v>
      </c>
      <c r="L208" s="22" t="s">
        <v>1164</v>
      </c>
      <c r="M208" s="30"/>
      <c r="N208" s="31">
        <f t="shared" si="29"/>
        <v>45200</v>
      </c>
      <c r="O208" s="30">
        <v>45214</v>
      </c>
      <c r="P208" s="32" t="s">
        <v>1165</v>
      </c>
      <c r="Q208" s="12" t="s">
        <v>1166</v>
      </c>
      <c r="R208" s="34"/>
    </row>
    <row r="209" spans="2:18" ht="71.25" hidden="1" customHeight="1">
      <c r="B209" s="55" t="s">
        <v>1168</v>
      </c>
      <c r="C209" s="76" t="str">
        <f t="shared" ca="1" si="28"/>
        <v>要問合</v>
      </c>
      <c r="D209" s="21" t="s">
        <v>22</v>
      </c>
      <c r="E209" s="21"/>
      <c r="F209" s="21" t="s">
        <v>22</v>
      </c>
      <c r="G209" s="36" t="s">
        <v>1169</v>
      </c>
      <c r="H209" s="27" t="s">
        <v>1170</v>
      </c>
      <c r="I209" s="27" t="s">
        <v>1172</v>
      </c>
      <c r="J209" s="28">
        <v>1500</v>
      </c>
      <c r="K209" s="29" t="s">
        <v>1171</v>
      </c>
      <c r="L209" s="22" t="s">
        <v>1175</v>
      </c>
      <c r="M209" s="30"/>
      <c r="N209" s="31">
        <f t="shared" si="29"/>
        <v>45201</v>
      </c>
      <c r="O209" s="30">
        <v>45215</v>
      </c>
      <c r="P209" s="32" t="s">
        <v>1173</v>
      </c>
      <c r="Q209" s="12" t="s">
        <v>1174</v>
      </c>
      <c r="R209" s="34"/>
    </row>
    <row r="210" spans="2:18" ht="138.75" hidden="1" customHeight="1">
      <c r="B210" s="55" t="s">
        <v>1168</v>
      </c>
      <c r="C210" s="76" t="str">
        <f t="shared" ca="1" si="28"/>
        <v>要問合</v>
      </c>
      <c r="D210" s="21" t="s">
        <v>22</v>
      </c>
      <c r="E210" s="21" t="s">
        <v>22</v>
      </c>
      <c r="F210" s="21" t="s">
        <v>22</v>
      </c>
      <c r="G210" s="36" t="s">
        <v>1169</v>
      </c>
      <c r="H210" s="27" t="s">
        <v>1170</v>
      </c>
      <c r="I210" s="27" t="s">
        <v>1176</v>
      </c>
      <c r="J210" s="28">
        <v>500</v>
      </c>
      <c r="K210" s="29" t="s">
        <v>1164</v>
      </c>
      <c r="L210" s="22" t="s">
        <v>1175</v>
      </c>
      <c r="M210" s="30"/>
      <c r="N210" s="31">
        <f t="shared" si="29"/>
        <v>45201</v>
      </c>
      <c r="O210" s="30">
        <v>45215</v>
      </c>
      <c r="P210" s="32" t="s">
        <v>1173</v>
      </c>
      <c r="Q210" s="12" t="s">
        <v>1174</v>
      </c>
      <c r="R210" s="34"/>
    </row>
    <row r="211" spans="2:18" ht="114" hidden="1" customHeight="1">
      <c r="B211" s="55" t="s">
        <v>1177</v>
      </c>
      <c r="C211" s="76" t="str">
        <f t="shared" ref="C211:C225" ca="1" si="30">IF($B$1&gt;O211, "終了", IF(O211 - $B$1 &lt;= 14, "要問合", "受付中"))</f>
        <v>終了</v>
      </c>
      <c r="D211" s="21"/>
      <c r="E211" s="21"/>
      <c r="F211" s="21" t="s">
        <v>22</v>
      </c>
      <c r="G211" s="36" t="s">
        <v>157</v>
      </c>
      <c r="H211" s="27" t="s">
        <v>1178</v>
      </c>
      <c r="I211" s="27" t="s">
        <v>1179</v>
      </c>
      <c r="J211" s="69" t="s">
        <v>1180</v>
      </c>
      <c r="K211" s="29" t="s">
        <v>29</v>
      </c>
      <c r="L211" s="22" t="s">
        <v>1182</v>
      </c>
      <c r="M211" s="30"/>
      <c r="N211" s="31">
        <f t="shared" ref="N211:N225" si="31">O211-14</f>
        <v>45190</v>
      </c>
      <c r="O211" s="30">
        <v>45204</v>
      </c>
      <c r="P211" s="32" t="s">
        <v>1181</v>
      </c>
      <c r="Q211" s="12" t="s">
        <v>1185</v>
      </c>
      <c r="R211" s="34"/>
    </row>
    <row r="212" spans="2:18" ht="71.25" hidden="1" customHeight="1">
      <c r="B212" s="55" t="s">
        <v>1177</v>
      </c>
      <c r="C212" s="76" t="str">
        <f t="shared" ca="1" si="30"/>
        <v>終了</v>
      </c>
      <c r="D212" s="21"/>
      <c r="E212" s="21"/>
      <c r="F212" s="21" t="s">
        <v>22</v>
      </c>
      <c r="G212" s="36" t="s">
        <v>157</v>
      </c>
      <c r="H212" s="27" t="s">
        <v>1183</v>
      </c>
      <c r="I212" s="27" t="s">
        <v>1184</v>
      </c>
      <c r="J212" s="28">
        <v>1500</v>
      </c>
      <c r="K212" s="29" t="s">
        <v>29</v>
      </c>
      <c r="L212" s="22" t="s">
        <v>1182</v>
      </c>
      <c r="M212" s="30"/>
      <c r="N212" s="31">
        <f t="shared" si="31"/>
        <v>45190</v>
      </c>
      <c r="O212" s="30">
        <v>45204</v>
      </c>
      <c r="P212" s="32" t="s">
        <v>1181</v>
      </c>
      <c r="Q212" s="12" t="s">
        <v>1185</v>
      </c>
      <c r="R212" s="34"/>
    </row>
    <row r="213" spans="2:18" ht="168" customHeight="1">
      <c r="B213" s="55" t="s">
        <v>1186</v>
      </c>
      <c r="C213" s="76" t="str">
        <f t="shared" ca="1" si="30"/>
        <v>受付中</v>
      </c>
      <c r="D213" s="21" t="s">
        <v>22</v>
      </c>
      <c r="E213" s="21"/>
      <c r="F213" s="21"/>
      <c r="G213" s="36" t="s">
        <v>1187</v>
      </c>
      <c r="H213" s="27" t="s">
        <v>1188</v>
      </c>
      <c r="I213" s="27" t="s">
        <v>1189</v>
      </c>
      <c r="J213" s="28" t="s">
        <v>1412</v>
      </c>
      <c r="K213" s="29" t="s">
        <v>1190</v>
      </c>
      <c r="L213" s="22" t="s">
        <v>1191</v>
      </c>
      <c r="M213" s="30"/>
      <c r="N213" s="31">
        <f t="shared" si="31"/>
        <v>45261</v>
      </c>
      <c r="O213" s="30">
        <v>45275</v>
      </c>
      <c r="P213" s="32" t="s">
        <v>1192</v>
      </c>
      <c r="Q213" s="12" t="s">
        <v>1193</v>
      </c>
      <c r="R213" s="34"/>
    </row>
    <row r="214" spans="2:18" ht="141.75" customHeight="1">
      <c r="B214" s="55" t="s">
        <v>1194</v>
      </c>
      <c r="C214" s="76" t="str">
        <f t="shared" ca="1" si="30"/>
        <v>受付中</v>
      </c>
      <c r="D214" s="21" t="s">
        <v>22</v>
      </c>
      <c r="E214" s="21"/>
      <c r="F214" s="21" t="s">
        <v>22</v>
      </c>
      <c r="G214" s="36" t="s">
        <v>1195</v>
      </c>
      <c r="H214" s="27" t="s">
        <v>1196</v>
      </c>
      <c r="I214" s="27" t="s">
        <v>1197</v>
      </c>
      <c r="J214" s="28" t="s">
        <v>1399</v>
      </c>
      <c r="K214" s="29" t="s">
        <v>1199</v>
      </c>
      <c r="L214" s="22" t="s">
        <v>1198</v>
      </c>
      <c r="M214" s="30"/>
      <c r="N214" s="31">
        <f t="shared" si="31"/>
        <v>45246</v>
      </c>
      <c r="O214" s="30">
        <v>45260</v>
      </c>
      <c r="P214" s="32" t="s">
        <v>1200</v>
      </c>
      <c r="Q214" s="12" t="s">
        <v>257</v>
      </c>
      <c r="R214" s="34"/>
    </row>
    <row r="215" spans="2:18" ht="124.5" customHeight="1">
      <c r="B215" s="55" t="s">
        <v>1203</v>
      </c>
      <c r="C215" s="76" t="str">
        <f t="shared" ca="1" si="30"/>
        <v>受付中</v>
      </c>
      <c r="D215" s="21" t="s">
        <v>22</v>
      </c>
      <c r="E215" s="21"/>
      <c r="F215" s="21" t="s">
        <v>22</v>
      </c>
      <c r="G215" s="36" t="s">
        <v>1195</v>
      </c>
      <c r="H215" s="27" t="s">
        <v>1201</v>
      </c>
      <c r="I215" s="27" t="s">
        <v>1202</v>
      </c>
      <c r="J215" s="28" t="s">
        <v>1402</v>
      </c>
      <c r="K215" s="29" t="s">
        <v>1199</v>
      </c>
      <c r="L215" s="22"/>
      <c r="M215" s="30"/>
      <c r="N215" s="31">
        <f t="shared" si="31"/>
        <v>45246</v>
      </c>
      <c r="O215" s="30">
        <v>45260</v>
      </c>
      <c r="P215" s="32" t="s">
        <v>1200</v>
      </c>
      <c r="Q215" s="12" t="s">
        <v>257</v>
      </c>
      <c r="R215" s="34"/>
    </row>
    <row r="216" spans="2:18" ht="71.25" customHeight="1">
      <c r="B216" s="55" t="s">
        <v>1204</v>
      </c>
      <c r="C216" s="76" t="str">
        <f t="shared" ca="1" si="30"/>
        <v>受付中</v>
      </c>
      <c r="D216" s="21" t="s">
        <v>22</v>
      </c>
      <c r="E216" s="21"/>
      <c r="F216" s="21"/>
      <c r="G216" s="36" t="s">
        <v>1205</v>
      </c>
      <c r="H216" s="27" t="s">
        <v>1206</v>
      </c>
      <c r="I216" s="27" t="s">
        <v>1207</v>
      </c>
      <c r="J216" s="28" t="s">
        <v>1413</v>
      </c>
      <c r="K216" s="29" t="s">
        <v>1208</v>
      </c>
      <c r="L216" s="22" t="s">
        <v>1209</v>
      </c>
      <c r="M216" s="30">
        <v>45231</v>
      </c>
      <c r="N216" s="31">
        <f t="shared" si="31"/>
        <v>45308</v>
      </c>
      <c r="O216" s="30">
        <v>45322</v>
      </c>
      <c r="P216" s="32" t="s">
        <v>1210</v>
      </c>
      <c r="Q216" s="12" t="s">
        <v>1211</v>
      </c>
      <c r="R216" s="34"/>
    </row>
    <row r="217" spans="2:18" ht="169.5" customHeight="1">
      <c r="B217" s="55" t="s">
        <v>1212</v>
      </c>
      <c r="C217" s="76" t="str">
        <f t="shared" ca="1" si="30"/>
        <v>受付中</v>
      </c>
      <c r="D217" s="21"/>
      <c r="E217" s="21" t="s">
        <v>22</v>
      </c>
      <c r="F217" s="21"/>
      <c r="G217" s="36" t="s">
        <v>1213</v>
      </c>
      <c r="H217" s="27" t="s">
        <v>1216</v>
      </c>
      <c r="I217" s="27" t="s">
        <v>1214</v>
      </c>
      <c r="J217" s="28" t="s">
        <v>1414</v>
      </c>
      <c r="K217" s="29" t="s">
        <v>1209</v>
      </c>
      <c r="L217" s="22" t="s">
        <v>1220</v>
      </c>
      <c r="M217" s="30">
        <v>45231</v>
      </c>
      <c r="N217" s="31">
        <f t="shared" si="31"/>
        <v>45261</v>
      </c>
      <c r="O217" s="30">
        <v>45275</v>
      </c>
      <c r="P217" s="32" t="s">
        <v>1215</v>
      </c>
      <c r="Q217" s="12" t="s">
        <v>1241</v>
      </c>
      <c r="R217" s="34"/>
    </row>
    <row r="218" spans="2:18" ht="71.25" customHeight="1">
      <c r="B218" s="55" t="s">
        <v>1212</v>
      </c>
      <c r="C218" s="76" t="str">
        <f t="shared" ca="1" si="30"/>
        <v>受付中</v>
      </c>
      <c r="D218" s="21"/>
      <c r="E218" s="21" t="s">
        <v>22</v>
      </c>
      <c r="F218" s="21"/>
      <c r="G218" s="36" t="s">
        <v>1213</v>
      </c>
      <c r="H218" s="27" t="s">
        <v>1218</v>
      </c>
      <c r="I218" s="27" t="s">
        <v>1221</v>
      </c>
      <c r="J218" s="28" t="s">
        <v>1402</v>
      </c>
      <c r="K218" s="29" t="s">
        <v>1209</v>
      </c>
      <c r="L218" s="22" t="s">
        <v>1220</v>
      </c>
      <c r="M218" s="30">
        <v>45231</v>
      </c>
      <c r="N218" s="31">
        <f t="shared" si="31"/>
        <v>45261</v>
      </c>
      <c r="O218" s="30">
        <v>45275</v>
      </c>
      <c r="P218" s="32" t="s">
        <v>1215</v>
      </c>
      <c r="Q218" s="12" t="s">
        <v>1241</v>
      </c>
      <c r="R218" s="34" t="s">
        <v>1219</v>
      </c>
    </row>
    <row r="219" spans="2:18" ht="71.25" customHeight="1">
      <c r="B219" s="55" t="s">
        <v>1212</v>
      </c>
      <c r="C219" s="76" t="str">
        <f t="shared" ca="1" si="30"/>
        <v>受付中</v>
      </c>
      <c r="D219" s="21"/>
      <c r="E219" s="21" t="s">
        <v>22</v>
      </c>
      <c r="F219" s="21"/>
      <c r="G219" s="36" t="s">
        <v>1213</v>
      </c>
      <c r="H219" s="27" t="s">
        <v>1217</v>
      </c>
      <c r="I219" s="27" t="s">
        <v>1221</v>
      </c>
      <c r="J219" s="28" t="s">
        <v>1402</v>
      </c>
      <c r="K219" s="29" t="s">
        <v>1209</v>
      </c>
      <c r="L219" s="22" t="s">
        <v>1220</v>
      </c>
      <c r="M219" s="30">
        <v>45231</v>
      </c>
      <c r="N219" s="31">
        <f t="shared" si="31"/>
        <v>45261</v>
      </c>
      <c r="O219" s="30">
        <v>45275</v>
      </c>
      <c r="P219" s="32" t="s">
        <v>1215</v>
      </c>
      <c r="Q219" s="12" t="s">
        <v>1241</v>
      </c>
      <c r="R219" s="34"/>
    </row>
    <row r="220" spans="2:18" ht="76.5" customHeight="1">
      <c r="B220" s="55" t="s">
        <v>1222</v>
      </c>
      <c r="C220" s="76" t="str">
        <f t="shared" ca="1" si="30"/>
        <v>受付中</v>
      </c>
      <c r="D220" s="21" t="s">
        <v>22</v>
      </c>
      <c r="E220" s="21" t="s">
        <v>22</v>
      </c>
      <c r="F220" s="21"/>
      <c r="G220" s="36" t="s">
        <v>1223</v>
      </c>
      <c r="H220" s="27" t="s">
        <v>1224</v>
      </c>
      <c r="I220" s="27" t="s">
        <v>1230</v>
      </c>
      <c r="J220" s="28" t="s">
        <v>1402</v>
      </c>
      <c r="K220" s="29" t="s">
        <v>1209</v>
      </c>
      <c r="L220" s="22" t="s">
        <v>1220</v>
      </c>
      <c r="M220" s="30">
        <v>45170</v>
      </c>
      <c r="N220" s="31">
        <f t="shared" si="31"/>
        <v>45246</v>
      </c>
      <c r="O220" s="30">
        <v>45260</v>
      </c>
      <c r="P220" s="32" t="s">
        <v>1210</v>
      </c>
      <c r="Q220" s="12" t="s">
        <v>1242</v>
      </c>
      <c r="R220" s="34"/>
    </row>
    <row r="221" spans="2:18" ht="71.25" customHeight="1">
      <c r="B221" s="55" t="s">
        <v>1222</v>
      </c>
      <c r="C221" s="76" t="str">
        <f t="shared" ca="1" si="30"/>
        <v>受付中</v>
      </c>
      <c r="D221" s="21" t="s">
        <v>22</v>
      </c>
      <c r="E221" s="21" t="s">
        <v>22</v>
      </c>
      <c r="F221" s="21"/>
      <c r="G221" s="36" t="s">
        <v>1223</v>
      </c>
      <c r="H221" s="27" t="s">
        <v>1225</v>
      </c>
      <c r="I221" s="27" t="s">
        <v>1226</v>
      </c>
      <c r="J221" s="28" t="s">
        <v>1415</v>
      </c>
      <c r="K221" s="29" t="s">
        <v>209</v>
      </c>
      <c r="L221" s="22" t="s">
        <v>1220</v>
      </c>
      <c r="M221" s="30">
        <v>45170</v>
      </c>
      <c r="N221" s="31">
        <f t="shared" si="31"/>
        <v>45246</v>
      </c>
      <c r="O221" s="30">
        <v>45260</v>
      </c>
      <c r="P221" s="32" t="s">
        <v>1210</v>
      </c>
      <c r="Q221" s="12" t="s">
        <v>1242</v>
      </c>
      <c r="R221" s="34"/>
    </row>
    <row r="222" spans="2:18" ht="105.75" customHeight="1">
      <c r="B222" s="55" t="s">
        <v>1227</v>
      </c>
      <c r="C222" s="76" t="str">
        <f t="shared" ca="1" si="30"/>
        <v>受付中</v>
      </c>
      <c r="D222" s="21" t="s">
        <v>22</v>
      </c>
      <c r="E222" s="21"/>
      <c r="F222" s="21"/>
      <c r="G222" s="36" t="s">
        <v>1228</v>
      </c>
      <c r="H222" s="27" t="s">
        <v>1229</v>
      </c>
      <c r="I222" s="27" t="s">
        <v>1231</v>
      </c>
      <c r="J222" s="28" t="s">
        <v>1415</v>
      </c>
      <c r="K222" s="29" t="s">
        <v>1209</v>
      </c>
      <c r="L222" s="29" t="s">
        <v>1209</v>
      </c>
      <c r="M222" s="30"/>
      <c r="N222" s="31">
        <f t="shared" si="31"/>
        <v>45233</v>
      </c>
      <c r="O222" s="30">
        <v>45247</v>
      </c>
      <c r="P222" s="32" t="s">
        <v>1232</v>
      </c>
      <c r="Q222" s="12" t="s">
        <v>1243</v>
      </c>
      <c r="R222" s="34"/>
    </row>
    <row r="223" spans="2:18" ht="93.75" customHeight="1">
      <c r="B223" s="55" t="s">
        <v>1233</v>
      </c>
      <c r="C223" s="76" t="str">
        <f t="shared" ca="1" si="30"/>
        <v>受付中</v>
      </c>
      <c r="D223" s="21" t="s">
        <v>22</v>
      </c>
      <c r="E223" s="21"/>
      <c r="F223" s="21"/>
      <c r="G223" s="36" t="s">
        <v>921</v>
      </c>
      <c r="H223" s="27" t="s">
        <v>1244</v>
      </c>
      <c r="I223" s="27" t="s">
        <v>1237</v>
      </c>
      <c r="J223" s="28" t="s">
        <v>1402</v>
      </c>
      <c r="K223" s="29" t="s">
        <v>923</v>
      </c>
      <c r="L223" s="22"/>
      <c r="M223" s="30">
        <v>45170</v>
      </c>
      <c r="N223" s="31">
        <f t="shared" si="31"/>
        <v>45216</v>
      </c>
      <c r="O223" s="30">
        <v>45230</v>
      </c>
      <c r="P223" s="32" t="s">
        <v>1234</v>
      </c>
      <c r="Q223" s="12" t="s">
        <v>1245</v>
      </c>
      <c r="R223" s="34"/>
    </row>
    <row r="224" spans="2:18" ht="90" customHeight="1">
      <c r="B224" s="55" t="s">
        <v>1235</v>
      </c>
      <c r="C224" s="76" t="str">
        <f t="shared" ca="1" si="30"/>
        <v>受付中</v>
      </c>
      <c r="D224" s="21"/>
      <c r="E224" s="21" t="s">
        <v>22</v>
      </c>
      <c r="F224" s="21"/>
      <c r="G224" s="36" t="s">
        <v>1236</v>
      </c>
      <c r="H224" s="27" t="s">
        <v>1238</v>
      </c>
      <c r="I224" s="27" t="s">
        <v>1239</v>
      </c>
      <c r="J224" s="28" t="s">
        <v>1416</v>
      </c>
      <c r="K224" s="29"/>
      <c r="L224" s="22"/>
      <c r="M224" s="30"/>
      <c r="N224" s="31">
        <f t="shared" si="31"/>
        <v>45231</v>
      </c>
      <c r="O224" s="30">
        <v>45245</v>
      </c>
      <c r="P224" s="32" t="s">
        <v>1240</v>
      </c>
      <c r="Q224" s="12" t="s">
        <v>1246</v>
      </c>
      <c r="R224" s="34"/>
    </row>
    <row r="225" spans="2:18" ht="71.25" customHeight="1">
      <c r="B225" s="55" t="s">
        <v>1247</v>
      </c>
      <c r="C225" s="76" t="str">
        <f t="shared" ca="1" si="30"/>
        <v>受付中</v>
      </c>
      <c r="D225" s="21" t="s">
        <v>22</v>
      </c>
      <c r="E225" s="21"/>
      <c r="F225" s="21"/>
      <c r="G225" s="36" t="s">
        <v>1248</v>
      </c>
      <c r="H225" s="27" t="s">
        <v>1249</v>
      </c>
      <c r="I225" s="27" t="s">
        <v>1250</v>
      </c>
      <c r="J225" s="28" t="s">
        <v>1417</v>
      </c>
      <c r="K225" s="29" t="s">
        <v>1252</v>
      </c>
      <c r="L225" s="22" t="s">
        <v>1252</v>
      </c>
      <c r="M225" s="30">
        <v>45200</v>
      </c>
      <c r="N225" s="31">
        <f t="shared" si="31"/>
        <v>45246</v>
      </c>
      <c r="O225" s="30">
        <v>45260</v>
      </c>
      <c r="P225" s="32" t="s">
        <v>1251</v>
      </c>
      <c r="Q225" s="12" t="s">
        <v>1253</v>
      </c>
      <c r="R225" s="34"/>
    </row>
    <row r="226" spans="2:18" ht="390.75" customHeight="1">
      <c r="B226" s="55" t="s">
        <v>1254</v>
      </c>
      <c r="C226" s="76" t="str">
        <f t="shared" ref="C226:C243" ca="1" si="32">IF($B$1&gt;O226, "終了", IF(O226 - $B$1 &lt;= 14, "要問合", "受付中"))</f>
        <v>受付中</v>
      </c>
      <c r="D226" s="21" t="s">
        <v>22</v>
      </c>
      <c r="E226" s="21" t="s">
        <v>22</v>
      </c>
      <c r="F226" s="21" t="s">
        <v>22</v>
      </c>
      <c r="G226" s="36" t="s">
        <v>1257</v>
      </c>
      <c r="H226" s="27" t="s">
        <v>1259</v>
      </c>
      <c r="I226" s="27" t="s">
        <v>1258</v>
      </c>
      <c r="J226" s="28" t="s">
        <v>1418</v>
      </c>
      <c r="K226" s="29" t="s">
        <v>1263</v>
      </c>
      <c r="L226" s="22"/>
      <c r="M226" s="30"/>
      <c r="N226" s="31">
        <f t="shared" ref="N226:N243" si="33">O226-14</f>
        <v>45231</v>
      </c>
      <c r="O226" s="30">
        <v>45245</v>
      </c>
      <c r="P226" s="32" t="s">
        <v>1262</v>
      </c>
      <c r="Q226" s="12" t="s">
        <v>1261</v>
      </c>
      <c r="R226" s="34" t="s">
        <v>1260</v>
      </c>
    </row>
    <row r="227" spans="2:18" ht="117.75" customHeight="1">
      <c r="B227" s="55" t="s">
        <v>1255</v>
      </c>
      <c r="C227" s="76" t="str">
        <f t="shared" ca="1" si="32"/>
        <v>受付中</v>
      </c>
      <c r="D227" s="21"/>
      <c r="E227" s="21" t="s">
        <v>22</v>
      </c>
      <c r="F227" s="21" t="s">
        <v>22</v>
      </c>
      <c r="G227" s="36" t="s">
        <v>1264</v>
      </c>
      <c r="H227" s="27" t="s">
        <v>1265</v>
      </c>
      <c r="I227" s="27" t="s">
        <v>1266</v>
      </c>
      <c r="J227" s="28" t="s">
        <v>1411</v>
      </c>
      <c r="K227" s="29" t="s">
        <v>1267</v>
      </c>
      <c r="L227" s="22" t="s">
        <v>1267</v>
      </c>
      <c r="M227" s="30"/>
      <c r="N227" s="31">
        <f t="shared" si="33"/>
        <v>45277</v>
      </c>
      <c r="O227" s="30">
        <v>45291</v>
      </c>
      <c r="P227" s="32" t="s">
        <v>1274</v>
      </c>
      <c r="Q227" s="12" t="s">
        <v>1302</v>
      </c>
      <c r="R227" s="34"/>
    </row>
    <row r="228" spans="2:18" ht="169.5" customHeight="1">
      <c r="B228" s="55" t="s">
        <v>1255</v>
      </c>
      <c r="C228" s="76" t="str">
        <f t="shared" ca="1" si="32"/>
        <v>受付中</v>
      </c>
      <c r="D228" s="21"/>
      <c r="E228" s="21" t="s">
        <v>22</v>
      </c>
      <c r="F228" s="21" t="s">
        <v>22</v>
      </c>
      <c r="G228" s="36" t="s">
        <v>1270</v>
      </c>
      <c r="H228" s="27" t="s">
        <v>1268</v>
      </c>
      <c r="I228" s="27" t="s">
        <v>1269</v>
      </c>
      <c r="J228" s="28" t="s">
        <v>1419</v>
      </c>
      <c r="K228" s="29"/>
      <c r="L228" s="22"/>
      <c r="M228" s="30"/>
      <c r="N228" s="31">
        <f t="shared" si="33"/>
        <v>45277</v>
      </c>
      <c r="O228" s="30">
        <v>45291</v>
      </c>
      <c r="P228" s="32" t="s">
        <v>1274</v>
      </c>
      <c r="Q228" s="12" t="s">
        <v>1302</v>
      </c>
      <c r="R228" s="25" t="s">
        <v>1256</v>
      </c>
    </row>
    <row r="229" spans="2:18" ht="225" customHeight="1">
      <c r="B229" s="55" t="s">
        <v>1255</v>
      </c>
      <c r="C229" s="76" t="str">
        <f t="shared" ca="1" si="32"/>
        <v>受付中</v>
      </c>
      <c r="D229" s="21"/>
      <c r="E229" s="21" t="s">
        <v>22</v>
      </c>
      <c r="F229" s="21" t="s">
        <v>22</v>
      </c>
      <c r="G229" s="36" t="s">
        <v>1271</v>
      </c>
      <c r="H229" s="27" t="s">
        <v>1272</v>
      </c>
      <c r="I229" s="27" t="s">
        <v>1273</v>
      </c>
      <c r="J229" s="28" t="s">
        <v>1419</v>
      </c>
      <c r="K229" s="29"/>
      <c r="L229" s="22"/>
      <c r="M229" s="30"/>
      <c r="N229" s="31">
        <f t="shared" si="33"/>
        <v>45277</v>
      </c>
      <c r="O229" s="30">
        <v>45291</v>
      </c>
      <c r="P229" s="32" t="s">
        <v>1274</v>
      </c>
      <c r="Q229" s="12" t="s">
        <v>1302</v>
      </c>
      <c r="R229" s="34"/>
    </row>
    <row r="230" spans="2:18" ht="132" customHeight="1">
      <c r="B230" s="55" t="s">
        <v>1280</v>
      </c>
      <c r="C230" s="76" t="str">
        <f t="shared" ca="1" si="32"/>
        <v>受付中</v>
      </c>
      <c r="D230" s="21" t="s">
        <v>22</v>
      </c>
      <c r="E230" s="21" t="s">
        <v>22</v>
      </c>
      <c r="F230" s="21" t="s">
        <v>22</v>
      </c>
      <c r="G230" s="36" t="s">
        <v>1275</v>
      </c>
      <c r="H230" s="27" t="s">
        <v>1276</v>
      </c>
      <c r="I230" s="27" t="s">
        <v>1277</v>
      </c>
      <c r="J230" s="69" t="s">
        <v>1420</v>
      </c>
      <c r="K230" s="29" t="s">
        <v>1267</v>
      </c>
      <c r="L230" s="22"/>
      <c r="M230" s="30"/>
      <c r="N230" s="31">
        <f t="shared" si="33"/>
        <v>45233</v>
      </c>
      <c r="O230" s="30">
        <v>45247</v>
      </c>
      <c r="P230" s="32" t="s">
        <v>1274</v>
      </c>
      <c r="Q230" s="12" t="s">
        <v>1303</v>
      </c>
      <c r="R230" s="34"/>
    </row>
    <row r="231" spans="2:18" ht="110.25" customHeight="1">
      <c r="B231" s="55" t="s">
        <v>1280</v>
      </c>
      <c r="C231" s="76" t="str">
        <f t="shared" ca="1" si="32"/>
        <v>受付中</v>
      </c>
      <c r="D231" s="21" t="s">
        <v>22</v>
      </c>
      <c r="E231" s="21" t="s">
        <v>22</v>
      </c>
      <c r="F231" s="21" t="s">
        <v>22</v>
      </c>
      <c r="G231" s="36" t="s">
        <v>1275</v>
      </c>
      <c r="H231" s="27" t="s">
        <v>1276</v>
      </c>
      <c r="I231" s="27" t="s">
        <v>1279</v>
      </c>
      <c r="J231" s="28" t="s">
        <v>1399</v>
      </c>
      <c r="K231" s="29" t="s">
        <v>1278</v>
      </c>
      <c r="L231" s="22"/>
      <c r="M231" s="30"/>
      <c r="N231" s="31">
        <f t="shared" si="33"/>
        <v>45233</v>
      </c>
      <c r="O231" s="30">
        <v>45247</v>
      </c>
      <c r="P231" s="32" t="s">
        <v>1274</v>
      </c>
      <c r="Q231" s="12" t="s">
        <v>1303</v>
      </c>
      <c r="R231" s="34"/>
    </row>
    <row r="232" spans="2:18" ht="71.25" customHeight="1">
      <c r="B232" s="55" t="s">
        <v>1281</v>
      </c>
      <c r="C232" s="76" t="str">
        <f t="shared" ca="1" si="32"/>
        <v>受付中</v>
      </c>
      <c r="D232" s="21" t="s">
        <v>22</v>
      </c>
      <c r="E232" s="21" t="s">
        <v>22</v>
      </c>
      <c r="F232" s="21" t="s">
        <v>22</v>
      </c>
      <c r="G232" s="36" t="s">
        <v>1282</v>
      </c>
      <c r="H232" s="27" t="s">
        <v>1283</v>
      </c>
      <c r="I232" s="27" t="s">
        <v>1287</v>
      </c>
      <c r="J232" s="28" t="s">
        <v>1402</v>
      </c>
      <c r="K232" s="29" t="s">
        <v>1284</v>
      </c>
      <c r="L232" s="22" t="s">
        <v>1285</v>
      </c>
      <c r="M232" s="30"/>
      <c r="N232" s="31">
        <f t="shared" si="33"/>
        <v>45231</v>
      </c>
      <c r="O232" s="30">
        <v>45245</v>
      </c>
      <c r="P232" s="32" t="s">
        <v>1286</v>
      </c>
      <c r="Q232" s="12" t="s">
        <v>1304</v>
      </c>
      <c r="R232" s="34"/>
    </row>
    <row r="233" spans="2:18" ht="71.25" customHeight="1">
      <c r="B233" s="55" t="s">
        <v>1295</v>
      </c>
      <c r="C233" s="76" t="str">
        <f t="shared" ca="1" si="32"/>
        <v>受付中</v>
      </c>
      <c r="D233" s="21"/>
      <c r="E233" s="21" t="s">
        <v>22</v>
      </c>
      <c r="F233" s="21"/>
      <c r="G233" s="36" t="s">
        <v>1288</v>
      </c>
      <c r="H233" s="27" t="s">
        <v>1289</v>
      </c>
      <c r="I233" s="27" t="s">
        <v>1290</v>
      </c>
      <c r="J233" s="28" t="s">
        <v>1403</v>
      </c>
      <c r="K233" s="29"/>
      <c r="L233" s="22"/>
      <c r="M233" s="30"/>
      <c r="N233" s="31">
        <f t="shared" si="33"/>
        <v>45277</v>
      </c>
      <c r="O233" s="30">
        <v>45291</v>
      </c>
      <c r="P233" s="32" t="s">
        <v>1291</v>
      </c>
      <c r="Q233" s="12" t="s">
        <v>1305</v>
      </c>
      <c r="R233" s="34"/>
    </row>
    <row r="234" spans="2:18" ht="71.25" customHeight="1">
      <c r="B234" s="55" t="s">
        <v>1296</v>
      </c>
      <c r="C234" s="76" t="str">
        <f t="shared" ca="1" si="32"/>
        <v>受付中</v>
      </c>
      <c r="D234" s="21" t="s">
        <v>22</v>
      </c>
      <c r="E234" s="21"/>
      <c r="F234" s="21"/>
      <c r="G234" s="36" t="s">
        <v>1292</v>
      </c>
      <c r="H234" s="27" t="s">
        <v>1306</v>
      </c>
      <c r="I234" s="27" t="s">
        <v>1293</v>
      </c>
      <c r="J234" s="28" t="s">
        <v>1401</v>
      </c>
      <c r="K234" s="29"/>
      <c r="L234" s="22" t="s">
        <v>1285</v>
      </c>
      <c r="M234" s="30"/>
      <c r="N234" s="31">
        <f t="shared" si="33"/>
        <v>45261</v>
      </c>
      <c r="O234" s="30">
        <v>45275</v>
      </c>
      <c r="P234" s="32" t="s">
        <v>1294</v>
      </c>
      <c r="Q234" s="12" t="s">
        <v>1307</v>
      </c>
      <c r="R234" s="34"/>
    </row>
    <row r="235" spans="2:18" ht="128.25" customHeight="1">
      <c r="B235" s="55" t="s">
        <v>1297</v>
      </c>
      <c r="C235" s="76" t="str">
        <f t="shared" ca="1" si="32"/>
        <v>受付中</v>
      </c>
      <c r="D235" s="21" t="s">
        <v>22</v>
      </c>
      <c r="E235" s="21"/>
      <c r="F235" s="21" t="s">
        <v>22</v>
      </c>
      <c r="G235" s="36" t="s">
        <v>1298</v>
      </c>
      <c r="H235" s="27" t="s">
        <v>1299</v>
      </c>
      <c r="I235" s="27" t="s">
        <v>1308</v>
      </c>
      <c r="J235" s="28" t="s">
        <v>1399</v>
      </c>
      <c r="K235" s="29" t="s">
        <v>1301</v>
      </c>
      <c r="L235" s="22"/>
      <c r="M235" s="30"/>
      <c r="N235" s="31">
        <f t="shared" si="33"/>
        <v>45247</v>
      </c>
      <c r="O235" s="30">
        <v>45261</v>
      </c>
      <c r="P235" s="32" t="s">
        <v>1300</v>
      </c>
      <c r="Q235" s="12" t="s">
        <v>1309</v>
      </c>
      <c r="R235" s="34"/>
    </row>
    <row r="236" spans="2:18" ht="150" customHeight="1">
      <c r="B236" s="55" t="s">
        <v>1310</v>
      </c>
      <c r="C236" s="76" t="str">
        <f t="shared" ca="1" si="32"/>
        <v>受付中</v>
      </c>
      <c r="D236" s="21"/>
      <c r="E236" s="21"/>
      <c r="F236" s="21" t="s">
        <v>22</v>
      </c>
      <c r="G236" s="36" t="s">
        <v>1311</v>
      </c>
      <c r="H236" s="27" t="s">
        <v>1316</v>
      </c>
      <c r="I236" s="27" t="s">
        <v>1312</v>
      </c>
      <c r="J236" s="28" t="s">
        <v>1393</v>
      </c>
      <c r="K236" s="29" t="s">
        <v>1313</v>
      </c>
      <c r="L236" s="22" t="s">
        <v>1314</v>
      </c>
      <c r="M236" s="30"/>
      <c r="N236" s="31">
        <f t="shared" si="33"/>
        <v>45246</v>
      </c>
      <c r="O236" s="30">
        <v>45260</v>
      </c>
      <c r="P236" s="32" t="s">
        <v>1315</v>
      </c>
      <c r="Q236" s="12" t="s">
        <v>1317</v>
      </c>
      <c r="R236" s="34"/>
    </row>
    <row r="237" spans="2:18" ht="71.25" customHeight="1">
      <c r="B237" s="55" t="s">
        <v>1318</v>
      </c>
      <c r="C237" s="76" t="str">
        <f t="shared" ca="1" si="32"/>
        <v>受付中</v>
      </c>
      <c r="D237" s="21" t="s">
        <v>22</v>
      </c>
      <c r="E237" s="21"/>
      <c r="F237" s="21"/>
      <c r="G237" s="36" t="s">
        <v>1319</v>
      </c>
      <c r="H237" s="27" t="s">
        <v>1320</v>
      </c>
      <c r="I237" s="27" t="s">
        <v>1322</v>
      </c>
      <c r="J237" s="28" t="s">
        <v>1421</v>
      </c>
      <c r="K237" s="29" t="s">
        <v>1321</v>
      </c>
      <c r="L237" s="22"/>
      <c r="M237" s="30"/>
      <c r="N237" s="31">
        <f t="shared" si="33"/>
        <v>45257</v>
      </c>
      <c r="O237" s="30">
        <v>45271</v>
      </c>
      <c r="P237" s="32" t="s">
        <v>1323</v>
      </c>
      <c r="Q237" s="12" t="s">
        <v>1324</v>
      </c>
      <c r="R237" s="34"/>
    </row>
    <row r="238" spans="2:18" ht="154.5" customHeight="1">
      <c r="B238" s="55" t="s">
        <v>1325</v>
      </c>
      <c r="C238" s="76" t="str">
        <f t="shared" ca="1" si="32"/>
        <v>受付中</v>
      </c>
      <c r="D238" s="21" t="s">
        <v>22</v>
      </c>
      <c r="E238" s="21" t="s">
        <v>22</v>
      </c>
      <c r="F238" s="21"/>
      <c r="G238" s="36" t="s">
        <v>762</v>
      </c>
      <c r="H238" s="27" t="s">
        <v>1326</v>
      </c>
      <c r="I238" s="27" t="s">
        <v>1327</v>
      </c>
      <c r="J238" s="28" t="s">
        <v>1353</v>
      </c>
      <c r="K238" s="29" t="s">
        <v>1328</v>
      </c>
      <c r="L238" s="22" t="s">
        <v>1329</v>
      </c>
      <c r="M238" s="30" t="s">
        <v>1391</v>
      </c>
      <c r="N238" s="31">
        <f t="shared" si="33"/>
        <v>45223</v>
      </c>
      <c r="O238" s="30">
        <v>45237</v>
      </c>
      <c r="P238" s="32" t="s">
        <v>1330</v>
      </c>
      <c r="Q238" s="12" t="s">
        <v>1331</v>
      </c>
      <c r="R238" s="34" t="s">
        <v>1332</v>
      </c>
    </row>
    <row r="239" spans="2:18" ht="409.5" customHeight="1">
      <c r="B239" s="55" t="s">
        <v>1339</v>
      </c>
      <c r="C239" s="76" t="str">
        <f t="shared" ca="1" si="32"/>
        <v>受付中</v>
      </c>
      <c r="D239" s="21" t="s">
        <v>22</v>
      </c>
      <c r="E239" s="21" t="s">
        <v>22</v>
      </c>
      <c r="F239" s="21" t="s">
        <v>22</v>
      </c>
      <c r="G239" s="36" t="s">
        <v>1333</v>
      </c>
      <c r="H239" s="27" t="s">
        <v>1334</v>
      </c>
      <c r="I239" s="27" t="s">
        <v>1389</v>
      </c>
      <c r="J239" s="28" t="s">
        <v>1354</v>
      </c>
      <c r="K239" s="29" t="s">
        <v>1336</v>
      </c>
      <c r="L239" s="22" t="s">
        <v>1341</v>
      </c>
      <c r="M239" s="30" t="s">
        <v>1336</v>
      </c>
      <c r="N239" s="31">
        <f t="shared" si="33"/>
        <v>45247</v>
      </c>
      <c r="O239" s="30">
        <v>45261</v>
      </c>
      <c r="P239" s="32"/>
      <c r="Q239" s="12" t="s">
        <v>1335</v>
      </c>
      <c r="R239" s="34" t="s">
        <v>1338</v>
      </c>
    </row>
    <row r="240" spans="2:18" ht="122.25" customHeight="1">
      <c r="B240" s="55" t="s">
        <v>1339</v>
      </c>
      <c r="C240" s="76" t="str">
        <f t="shared" ca="1" si="32"/>
        <v>受付中</v>
      </c>
      <c r="D240" s="21" t="s">
        <v>22</v>
      </c>
      <c r="E240" s="21" t="s">
        <v>22</v>
      </c>
      <c r="F240" s="21" t="s">
        <v>22</v>
      </c>
      <c r="G240" s="36" t="s">
        <v>1333</v>
      </c>
      <c r="H240" s="27" t="s">
        <v>1334</v>
      </c>
      <c r="I240" s="27" t="s">
        <v>1340</v>
      </c>
      <c r="J240" s="28" t="s">
        <v>1355</v>
      </c>
      <c r="K240" s="29"/>
      <c r="L240" s="22" t="s">
        <v>1341</v>
      </c>
      <c r="M240" s="30" t="s">
        <v>1336</v>
      </c>
      <c r="N240" s="31">
        <f t="shared" si="33"/>
        <v>45247</v>
      </c>
      <c r="O240" s="30">
        <v>45261</v>
      </c>
      <c r="P240" s="32"/>
      <c r="Q240" s="12" t="s">
        <v>1390</v>
      </c>
      <c r="R240" s="34"/>
    </row>
    <row r="241" spans="2:18" ht="129" customHeight="1">
      <c r="B241" s="55" t="s">
        <v>1339</v>
      </c>
      <c r="C241" s="76" t="str">
        <f t="shared" ca="1" si="32"/>
        <v>受付中</v>
      </c>
      <c r="D241" s="21" t="s">
        <v>22</v>
      </c>
      <c r="E241" s="21" t="s">
        <v>22</v>
      </c>
      <c r="F241" s="21" t="s">
        <v>22</v>
      </c>
      <c r="G241" s="36" t="s">
        <v>1333</v>
      </c>
      <c r="H241" s="27" t="s">
        <v>1334</v>
      </c>
      <c r="I241" s="27" t="s">
        <v>1337</v>
      </c>
      <c r="J241" s="28" t="s">
        <v>1356</v>
      </c>
      <c r="K241" s="29"/>
      <c r="L241" s="22" t="s">
        <v>1341</v>
      </c>
      <c r="M241" s="30" t="s">
        <v>1336</v>
      </c>
      <c r="N241" s="31">
        <f t="shared" si="33"/>
        <v>45247</v>
      </c>
      <c r="O241" s="30">
        <v>45261</v>
      </c>
      <c r="P241" s="32"/>
      <c r="Q241" s="12" t="s">
        <v>1390</v>
      </c>
      <c r="R241" s="34"/>
    </row>
    <row r="242" spans="2:18" ht="174" customHeight="1">
      <c r="B242" s="55" t="s">
        <v>1342</v>
      </c>
      <c r="C242" s="76" t="str">
        <f t="shared" ca="1" si="32"/>
        <v>受付中</v>
      </c>
      <c r="D242" s="21"/>
      <c r="E242" s="21" t="s">
        <v>22</v>
      </c>
      <c r="F242" s="21"/>
      <c r="G242" s="36" t="s">
        <v>1343</v>
      </c>
      <c r="H242" s="27" t="s">
        <v>1344</v>
      </c>
      <c r="I242" s="27" t="s">
        <v>1348</v>
      </c>
      <c r="J242" s="28" t="s">
        <v>1356</v>
      </c>
      <c r="K242" s="29" t="s">
        <v>554</v>
      </c>
      <c r="L242" s="22" t="s">
        <v>1345</v>
      </c>
      <c r="M242" s="30"/>
      <c r="N242" s="31">
        <f t="shared" si="33"/>
        <v>45246</v>
      </c>
      <c r="O242" s="30">
        <v>45260</v>
      </c>
      <c r="P242" s="32" t="s">
        <v>1346</v>
      </c>
      <c r="Q242" s="12" t="s">
        <v>1347</v>
      </c>
      <c r="R242" s="34"/>
    </row>
    <row r="243" spans="2:18" ht="71.25" customHeight="1">
      <c r="B243" s="55" t="s">
        <v>1349</v>
      </c>
      <c r="C243" s="76" t="str">
        <f t="shared" ca="1" si="32"/>
        <v>受付中</v>
      </c>
      <c r="D243" s="21" t="s">
        <v>22</v>
      </c>
      <c r="E243" s="21"/>
      <c r="F243" s="21"/>
      <c r="G243" s="36" t="s">
        <v>1350</v>
      </c>
      <c r="H243" s="27" t="s">
        <v>1351</v>
      </c>
      <c r="I243" s="27" t="s">
        <v>1352</v>
      </c>
      <c r="J243" s="28" t="s">
        <v>1357</v>
      </c>
      <c r="K243" s="29"/>
      <c r="L243" s="22"/>
      <c r="M243" s="30">
        <v>45231</v>
      </c>
      <c r="N243" s="31">
        <f t="shared" si="33"/>
        <v>45308</v>
      </c>
      <c r="O243" s="30">
        <v>45322</v>
      </c>
      <c r="P243" s="32" t="s">
        <v>1359</v>
      </c>
      <c r="Q243" s="12" t="s">
        <v>1382</v>
      </c>
      <c r="R243" s="34"/>
    </row>
    <row r="244" spans="2:18" ht="213.75" customHeight="1">
      <c r="B244" s="55" t="s">
        <v>1358</v>
      </c>
      <c r="C244" s="76" t="str">
        <f t="shared" ref="C244:C260" ca="1" si="34">IF($B$1&gt;O244, "終了", IF(O244 - $B$1 &lt;= 14, "要問合", "受付中"))</f>
        <v>受付中</v>
      </c>
      <c r="D244" s="21" t="s">
        <v>22</v>
      </c>
      <c r="E244" s="21"/>
      <c r="F244" s="21" t="s">
        <v>22</v>
      </c>
      <c r="G244" s="36" t="s">
        <v>1360</v>
      </c>
      <c r="H244" s="27" t="s">
        <v>1361</v>
      </c>
      <c r="I244" s="27" t="s">
        <v>1362</v>
      </c>
      <c r="J244" s="28" t="s">
        <v>1363</v>
      </c>
      <c r="K244" s="29" t="s">
        <v>1364</v>
      </c>
      <c r="L244" s="22" t="s">
        <v>1365</v>
      </c>
      <c r="M244" s="30" t="s">
        <v>1364</v>
      </c>
      <c r="N244" s="31">
        <f t="shared" ref="N244:N260" si="35">O244-14</f>
        <v>45246</v>
      </c>
      <c r="O244" s="30">
        <v>45260</v>
      </c>
      <c r="P244" s="32" t="s">
        <v>1366</v>
      </c>
      <c r="Q244" s="12" t="s">
        <v>1383</v>
      </c>
      <c r="R244" s="34"/>
    </row>
    <row r="245" spans="2:18" ht="207" customHeight="1">
      <c r="B245" s="55" t="s">
        <v>1371</v>
      </c>
      <c r="C245" s="76" t="str">
        <f t="shared" ca="1" si="34"/>
        <v>受付中</v>
      </c>
      <c r="D245" s="21" t="s">
        <v>22</v>
      </c>
      <c r="E245" s="21" t="s">
        <v>22</v>
      </c>
      <c r="F245" s="21"/>
      <c r="G245" s="36" t="s">
        <v>1372</v>
      </c>
      <c r="H245" s="27" t="s">
        <v>1373</v>
      </c>
      <c r="I245" s="27" t="s">
        <v>1388</v>
      </c>
      <c r="J245" s="28" t="s">
        <v>1354</v>
      </c>
      <c r="K245" s="29" t="s">
        <v>1364</v>
      </c>
      <c r="L245" s="22" t="s">
        <v>1365</v>
      </c>
      <c r="M245" s="30">
        <v>45240</v>
      </c>
      <c r="N245" s="31">
        <f t="shared" si="35"/>
        <v>45246</v>
      </c>
      <c r="O245" s="30">
        <v>45260</v>
      </c>
      <c r="P245" s="32" t="s">
        <v>1385</v>
      </c>
      <c r="Q245" s="12" t="s">
        <v>1384</v>
      </c>
      <c r="R245" s="34"/>
    </row>
    <row r="246" spans="2:18" ht="96" customHeight="1">
      <c r="B246" s="55" t="s">
        <v>1374</v>
      </c>
      <c r="C246" s="76" t="str">
        <f t="shared" ref="C246" ca="1" si="36">IF($B$1&gt;O246, "終了", IF(O246 - $B$1 &lt;= 14, "要問合", "受付中"))</f>
        <v>受付中</v>
      </c>
      <c r="D246" s="21" t="s">
        <v>22</v>
      </c>
      <c r="E246" s="21"/>
      <c r="F246" s="21"/>
      <c r="G246" s="36" t="s">
        <v>1375</v>
      </c>
      <c r="H246" s="27" t="s">
        <v>1376</v>
      </c>
      <c r="I246" s="27" t="s">
        <v>1377</v>
      </c>
      <c r="J246" s="28" t="s">
        <v>1378</v>
      </c>
      <c r="K246" s="29" t="s">
        <v>1364</v>
      </c>
      <c r="L246" s="22" t="s">
        <v>1365</v>
      </c>
      <c r="M246" s="30">
        <v>45231</v>
      </c>
      <c r="N246" s="31">
        <f t="shared" ref="N246" si="37">O246-14</f>
        <v>45277</v>
      </c>
      <c r="O246" s="30">
        <v>45291</v>
      </c>
      <c r="P246" s="32" t="s">
        <v>1379</v>
      </c>
      <c r="Q246" s="12" t="s">
        <v>1386</v>
      </c>
      <c r="R246" s="34" t="s">
        <v>1380</v>
      </c>
    </row>
    <row r="247" spans="2:18" ht="96.75" customHeight="1">
      <c r="B247" s="55" t="s">
        <v>1381</v>
      </c>
      <c r="C247" s="76" t="str">
        <f t="shared" ca="1" si="34"/>
        <v>受付中</v>
      </c>
      <c r="D247" s="21" t="s">
        <v>22</v>
      </c>
      <c r="E247" s="21" t="s">
        <v>22</v>
      </c>
      <c r="F247" s="21"/>
      <c r="G247" s="36" t="s">
        <v>1367</v>
      </c>
      <c r="H247" s="27" t="s">
        <v>990</v>
      </c>
      <c r="I247" s="27" t="s">
        <v>1368</v>
      </c>
      <c r="J247" s="28" t="s">
        <v>1369</v>
      </c>
      <c r="K247" s="29" t="s">
        <v>1364</v>
      </c>
      <c r="L247" s="29" t="s">
        <v>1364</v>
      </c>
      <c r="M247" s="30">
        <v>45224</v>
      </c>
      <c r="N247" s="31">
        <f t="shared" si="35"/>
        <v>45241</v>
      </c>
      <c r="O247" s="30">
        <v>45255</v>
      </c>
      <c r="P247" s="32" t="s">
        <v>1370</v>
      </c>
      <c r="Q247" s="12" t="s">
        <v>1387</v>
      </c>
      <c r="R247" s="34"/>
    </row>
    <row r="248" spans="2:18" ht="71.25" hidden="1" customHeight="1">
      <c r="B248" s="55"/>
      <c r="C248" s="76" t="str">
        <f t="shared" ca="1" si="34"/>
        <v>終了</v>
      </c>
      <c r="D248" s="21"/>
      <c r="E248" s="21"/>
      <c r="F248" s="21"/>
      <c r="G248" s="36"/>
      <c r="H248" s="27"/>
      <c r="I248" s="27"/>
      <c r="J248" s="28"/>
      <c r="K248" s="29"/>
      <c r="L248" s="22"/>
      <c r="M248" s="30"/>
      <c r="N248" s="31">
        <f t="shared" si="35"/>
        <v>-14</v>
      </c>
      <c r="O248" s="30"/>
      <c r="P248" s="32"/>
      <c r="Q248" s="12"/>
      <c r="R248" s="34"/>
    </row>
    <row r="249" spans="2:18" ht="71.25" hidden="1" customHeight="1">
      <c r="B249" s="55"/>
      <c r="C249" s="76" t="str">
        <f t="shared" ca="1" si="34"/>
        <v>終了</v>
      </c>
      <c r="D249" s="21"/>
      <c r="E249" s="21"/>
      <c r="F249" s="21"/>
      <c r="G249" s="36"/>
      <c r="H249" s="27"/>
      <c r="I249" s="27"/>
      <c r="J249" s="28"/>
      <c r="K249" s="29"/>
      <c r="L249" s="22"/>
      <c r="M249" s="30"/>
      <c r="N249" s="31">
        <f t="shared" si="35"/>
        <v>-14</v>
      </c>
      <c r="O249" s="30"/>
      <c r="P249" s="32"/>
      <c r="Q249" s="12"/>
      <c r="R249" s="34"/>
    </row>
    <row r="250" spans="2:18" ht="71.25" hidden="1" customHeight="1">
      <c r="B250" s="55"/>
      <c r="C250" s="76" t="str">
        <f t="shared" ca="1" si="34"/>
        <v>終了</v>
      </c>
      <c r="D250" s="21"/>
      <c r="E250" s="21"/>
      <c r="F250" s="21"/>
      <c r="G250" s="36"/>
      <c r="H250" s="27"/>
      <c r="I250" s="27"/>
      <c r="J250" s="28"/>
      <c r="K250" s="29"/>
      <c r="L250" s="22"/>
      <c r="M250" s="30"/>
      <c r="N250" s="31">
        <f t="shared" si="35"/>
        <v>-14</v>
      </c>
      <c r="O250" s="30"/>
      <c r="P250" s="32"/>
      <c r="Q250" s="12"/>
      <c r="R250" s="34"/>
    </row>
    <row r="251" spans="2:18" ht="71.25" hidden="1" customHeight="1">
      <c r="B251" s="55"/>
      <c r="C251" s="76" t="str">
        <f t="shared" ca="1" si="34"/>
        <v>終了</v>
      </c>
      <c r="D251" s="21"/>
      <c r="E251" s="21"/>
      <c r="F251" s="21"/>
      <c r="G251" s="36"/>
      <c r="H251" s="27"/>
      <c r="I251" s="27"/>
      <c r="J251" s="28"/>
      <c r="K251" s="29"/>
      <c r="L251" s="22"/>
      <c r="M251" s="30"/>
      <c r="N251" s="31">
        <f t="shared" si="35"/>
        <v>-14</v>
      </c>
      <c r="O251" s="30"/>
      <c r="P251" s="32"/>
      <c r="Q251" s="12"/>
      <c r="R251" s="34"/>
    </row>
    <row r="252" spans="2:18" ht="71.25" hidden="1" customHeight="1">
      <c r="B252" s="55"/>
      <c r="C252" s="76" t="str">
        <f t="shared" ca="1" si="34"/>
        <v>終了</v>
      </c>
      <c r="D252" s="21"/>
      <c r="E252" s="21"/>
      <c r="F252" s="21"/>
      <c r="G252" s="36"/>
      <c r="H252" s="27"/>
      <c r="I252" s="27"/>
      <c r="J252" s="28"/>
      <c r="K252" s="29"/>
      <c r="L252" s="22"/>
      <c r="M252" s="30"/>
      <c r="N252" s="31">
        <f t="shared" si="35"/>
        <v>-14</v>
      </c>
      <c r="O252" s="30"/>
      <c r="P252" s="32"/>
      <c r="Q252" s="12"/>
      <c r="R252" s="34"/>
    </row>
    <row r="253" spans="2:18" ht="71.25" hidden="1" customHeight="1">
      <c r="B253" s="55"/>
      <c r="C253" s="76" t="str">
        <f t="shared" ca="1" si="34"/>
        <v>終了</v>
      </c>
      <c r="D253" s="21"/>
      <c r="E253" s="21"/>
      <c r="F253" s="21"/>
      <c r="G253" s="36"/>
      <c r="H253" s="27"/>
      <c r="I253" s="27"/>
      <c r="J253" s="28"/>
      <c r="K253" s="29"/>
      <c r="L253" s="22"/>
      <c r="M253" s="30"/>
      <c r="N253" s="31">
        <f t="shared" si="35"/>
        <v>-14</v>
      </c>
      <c r="O253" s="30"/>
      <c r="P253" s="32"/>
      <c r="Q253" s="12"/>
      <c r="R253" s="34"/>
    </row>
    <row r="254" spans="2:18" ht="71.25" hidden="1" customHeight="1">
      <c r="B254" s="55"/>
      <c r="C254" s="76" t="str">
        <f t="shared" ca="1" si="34"/>
        <v>終了</v>
      </c>
      <c r="D254" s="21"/>
      <c r="E254" s="21"/>
      <c r="F254" s="21"/>
      <c r="G254" s="36"/>
      <c r="H254" s="27"/>
      <c r="I254" s="27"/>
      <c r="J254" s="28"/>
      <c r="K254" s="29"/>
      <c r="L254" s="22"/>
      <c r="M254" s="30"/>
      <c r="N254" s="31">
        <f t="shared" si="35"/>
        <v>-14</v>
      </c>
      <c r="O254" s="30"/>
      <c r="P254" s="32"/>
      <c r="Q254" s="12"/>
      <c r="R254" s="34"/>
    </row>
    <row r="255" spans="2:18" ht="71.25" hidden="1" customHeight="1">
      <c r="B255" s="55"/>
      <c r="C255" s="76" t="str">
        <f t="shared" ca="1" si="34"/>
        <v>終了</v>
      </c>
      <c r="D255" s="21"/>
      <c r="E255" s="21"/>
      <c r="F255" s="21"/>
      <c r="G255" s="36"/>
      <c r="H255" s="27"/>
      <c r="I255" s="27"/>
      <c r="J255" s="28"/>
      <c r="K255" s="29"/>
      <c r="L255" s="22"/>
      <c r="M255" s="30"/>
      <c r="N255" s="31">
        <f t="shared" si="35"/>
        <v>-14</v>
      </c>
      <c r="O255" s="30"/>
      <c r="P255" s="32"/>
      <c r="Q255" s="12"/>
      <c r="R255" s="34"/>
    </row>
    <row r="256" spans="2:18" ht="71.25" hidden="1" customHeight="1">
      <c r="B256" s="55"/>
      <c r="C256" s="76" t="str">
        <f t="shared" ca="1" si="34"/>
        <v>終了</v>
      </c>
      <c r="D256" s="21"/>
      <c r="E256" s="21"/>
      <c r="F256" s="21"/>
      <c r="G256" s="36"/>
      <c r="H256" s="27"/>
      <c r="I256" s="27"/>
      <c r="J256" s="28"/>
      <c r="K256" s="29"/>
      <c r="L256" s="22"/>
      <c r="M256" s="30"/>
      <c r="N256" s="31">
        <f t="shared" si="35"/>
        <v>-14</v>
      </c>
      <c r="O256" s="30"/>
      <c r="P256" s="32"/>
      <c r="Q256" s="12"/>
      <c r="R256" s="34"/>
    </row>
    <row r="257" spans="2:18" ht="71.25" hidden="1" customHeight="1">
      <c r="B257" s="55"/>
      <c r="C257" s="76" t="str">
        <f t="shared" ca="1" si="34"/>
        <v>終了</v>
      </c>
      <c r="D257" s="21"/>
      <c r="E257" s="21"/>
      <c r="F257" s="21"/>
      <c r="G257" s="36"/>
      <c r="H257" s="27"/>
      <c r="I257" s="27"/>
      <c r="J257" s="28"/>
      <c r="K257" s="29"/>
      <c r="L257" s="22"/>
      <c r="M257" s="30"/>
      <c r="N257" s="31">
        <f t="shared" si="35"/>
        <v>-14</v>
      </c>
      <c r="O257" s="30"/>
      <c r="P257" s="32"/>
      <c r="Q257" s="12"/>
      <c r="R257" s="34"/>
    </row>
    <row r="258" spans="2:18" ht="71.25" hidden="1" customHeight="1">
      <c r="B258" s="55"/>
      <c r="C258" s="76" t="str">
        <f t="shared" ca="1" si="34"/>
        <v>終了</v>
      </c>
      <c r="D258" s="21"/>
      <c r="E258" s="21"/>
      <c r="F258" s="21"/>
      <c r="G258" s="36"/>
      <c r="H258" s="27"/>
      <c r="I258" s="27"/>
      <c r="J258" s="28"/>
      <c r="K258" s="29"/>
      <c r="L258" s="22"/>
      <c r="M258" s="30"/>
      <c r="N258" s="31">
        <f t="shared" si="35"/>
        <v>-14</v>
      </c>
      <c r="O258" s="30"/>
      <c r="P258" s="32"/>
      <c r="Q258" s="12"/>
      <c r="R258" s="34"/>
    </row>
    <row r="259" spans="2:18" ht="71.25" hidden="1" customHeight="1">
      <c r="B259" s="55"/>
      <c r="C259" s="76" t="str">
        <f t="shared" ca="1" si="34"/>
        <v>終了</v>
      </c>
      <c r="D259" s="21"/>
      <c r="E259" s="21"/>
      <c r="F259" s="21"/>
      <c r="G259" s="36"/>
      <c r="H259" s="27"/>
      <c r="I259" s="27"/>
      <c r="J259" s="28"/>
      <c r="K259" s="29"/>
      <c r="L259" s="22"/>
      <c r="M259" s="30"/>
      <c r="N259" s="31">
        <f t="shared" si="35"/>
        <v>-14</v>
      </c>
      <c r="O259" s="30"/>
      <c r="P259" s="32"/>
      <c r="Q259" s="12"/>
      <c r="R259" s="34"/>
    </row>
    <row r="260" spans="2:18" ht="71.25" hidden="1" customHeight="1">
      <c r="B260" s="55"/>
      <c r="C260" s="76" t="str">
        <f t="shared" ca="1" si="34"/>
        <v>終了</v>
      </c>
      <c r="D260" s="21"/>
      <c r="E260" s="21"/>
      <c r="F260" s="21"/>
      <c r="G260" s="36"/>
      <c r="H260" s="27"/>
      <c r="I260" s="27"/>
      <c r="J260" s="28"/>
      <c r="K260" s="29"/>
      <c r="L260" s="22"/>
      <c r="M260" s="30"/>
      <c r="N260" s="31">
        <f t="shared" si="35"/>
        <v>-14</v>
      </c>
      <c r="O260" s="30"/>
      <c r="P260" s="32"/>
      <c r="Q260" s="12"/>
      <c r="R260" s="34"/>
    </row>
    <row r="1043728" spans="8:9">
      <c r="H1043728" s="8"/>
      <c r="I1043728" s="8"/>
    </row>
  </sheetData>
  <autoFilter ref="B9:R260" xr:uid="{FA5CC778-59CA-459F-9207-4D661810715B}">
    <filterColumn colId="1">
      <filters>
        <filter val="受付中"/>
      </filters>
    </filterColumn>
  </autoFilter>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1" r:id="rId167" xr:uid="{812ED116-207D-46B6-929E-843ECD8078EA}"/>
    <hyperlink ref="Q182" r:id="rId168" xr:uid="{6EA984FE-6331-45C0-BAE4-538F6106639E}"/>
    <hyperlink ref="Q183" r:id="rId169" xr:uid="{11D9721F-6708-4DEE-999F-FF52A33FA0FE}"/>
    <hyperlink ref="Q184" r:id="rId170" xr:uid="{017F1ED8-2DAA-4E66-980E-A8D8C92B7D5D}"/>
    <hyperlink ref="Q185" r:id="rId171" xr:uid="{C3B39BB8-34D7-45D6-92BE-5E0D99FB2753}"/>
    <hyperlink ref="Q187" r:id="rId172" xr:uid="{9C031CAC-82BD-4F6E-8ED9-E53D93BBBFC6}"/>
    <hyperlink ref="Q188" r:id="rId173" xr:uid="{034DDD1E-49D4-4723-A974-1270ED0F23AD}"/>
    <hyperlink ref="Q192" r:id="rId174" xr:uid="{3448897B-53C8-472F-9010-A47309B27B9E}"/>
    <hyperlink ref="Q193" r:id="rId175" xr:uid="{763DBFE8-F4ED-4EE0-A7A8-AB3FBEB48292}"/>
    <hyperlink ref="Q194" r:id="rId176" xr:uid="{1D22A4B5-3DA6-41DA-9D63-93C0D360B7B1}"/>
    <hyperlink ref="Q195" r:id="rId177" xr:uid="{11BA42BB-9FB7-4080-9F2D-8E8263814047}"/>
    <hyperlink ref="Q196" r:id="rId178" xr:uid="{19BDFFCA-DCC2-4122-9039-F07A3BD0C38E}"/>
    <hyperlink ref="Q197" r:id="rId179" xr:uid="{8FD3153C-788A-49C3-9799-FC6A904A0C99}"/>
    <hyperlink ref="Q198" r:id="rId180" location="program" xr:uid="{3934958B-7101-41B0-87AC-21A93EDABDEF}"/>
    <hyperlink ref="Q199" r:id="rId181" xr:uid="{5DC9F320-6170-4A2A-9A16-0FE59A914342}"/>
    <hyperlink ref="Q201" r:id="rId182" xr:uid="{8D0D415F-3B09-44F5-AED1-643D35874F25}"/>
    <hyperlink ref="Q202" r:id="rId183" xr:uid="{117FD2ED-743D-46DA-90F3-0CBE4DB9AAF9}"/>
    <hyperlink ref="Q203" r:id="rId184" xr:uid="{C6CF6FC2-3C3C-4D28-B82A-9DCF8EBD56B7}"/>
    <hyperlink ref="Q204" r:id="rId185" xr:uid="{E58BD99A-CEB4-4767-B98B-789D91EFDE14}"/>
    <hyperlink ref="Q207" r:id="rId186" xr:uid="{370C60C6-DD95-4344-AB19-30A076747CB9}"/>
    <hyperlink ref="Q208" r:id="rId187" xr:uid="{221417E9-3D1F-40E5-B518-501EEB1D97A3}"/>
    <hyperlink ref="Q209" r:id="rId188" xr:uid="{912789FA-E319-4E8A-BF19-40AAD54D9478}"/>
    <hyperlink ref="Q210" r:id="rId189" xr:uid="{D294B0D2-721C-44B8-8DD6-0A99262E0B96}"/>
    <hyperlink ref="Q211" r:id="rId190" xr:uid="{70FEE7AE-EC82-4EE8-83C2-E65CE54C4DFD}"/>
    <hyperlink ref="Q212" r:id="rId191" xr:uid="{37FE1705-4EC1-44A3-8847-EE479B731F71}"/>
    <hyperlink ref="Q213" r:id="rId192" xr:uid="{0E6F2E79-B7B8-4781-A583-8E71604B8D07}"/>
    <hyperlink ref="Q214" r:id="rId193" xr:uid="{D5F54203-BD25-4ED4-A557-9A36550679CC}"/>
    <hyperlink ref="Q215" r:id="rId194" xr:uid="{53177DE6-F58C-4047-9B86-3B49BF5051F1}"/>
    <hyperlink ref="Q217" r:id="rId195" xr:uid="{E9FC4B7F-4599-4D40-9EB7-D0795C34D0A0}"/>
    <hyperlink ref="Q218" r:id="rId196" xr:uid="{E8CAB7BE-B4C3-4FBD-9D7B-CDCE4C63851C}"/>
    <hyperlink ref="Q219" r:id="rId197" xr:uid="{82F1A321-585E-4D4E-8A23-3BD661F13348}"/>
    <hyperlink ref="Q220" r:id="rId198" xr:uid="{2BCD71A9-1165-46F2-ADB0-0E07A2E88A1A}"/>
    <hyperlink ref="Q221" r:id="rId199" xr:uid="{D96C0F84-952A-48BE-98CB-00823E73B89B}"/>
    <hyperlink ref="Q222" r:id="rId200" xr:uid="{BD79D51D-2146-45F2-9393-3A8535CF0458}"/>
    <hyperlink ref="Q223" r:id="rId201" xr:uid="{6977EA4C-EBEE-41A1-9469-E54CDCE63068}"/>
    <hyperlink ref="Q224" r:id="rId202" xr:uid="{789B6242-B299-4AC5-9C9F-D6841ED94F73}"/>
    <hyperlink ref="Q225" r:id="rId203" xr:uid="{9E9809D0-95D6-4887-B5FB-6FB5F702840B}"/>
    <hyperlink ref="Q226" r:id="rId204" xr:uid="{16CAC3D3-C879-4565-B80F-699FAFD173A7}"/>
    <hyperlink ref="Q228" r:id="rId205" xr:uid="{4E9CFE1E-F642-4F9D-B44C-6384139CE5C2}"/>
    <hyperlink ref="Q229" r:id="rId206" xr:uid="{5C80F4FA-33A6-4E43-B0AD-F68F1A6AB794}"/>
    <hyperlink ref="Q227" r:id="rId207" xr:uid="{CE130B91-6C89-4EE0-A609-334B092A6C4C}"/>
    <hyperlink ref="Q230" r:id="rId208" xr:uid="{8058508B-8BDC-4A1C-8E0C-9FB46CB6DD69}"/>
    <hyperlink ref="Q231" r:id="rId209" xr:uid="{660A2211-E63A-477B-930B-4D1F87A89E7D}"/>
    <hyperlink ref="Q232" r:id="rId210" xr:uid="{CC0AD9D9-254B-404C-BCF7-B1892DF3B351}"/>
    <hyperlink ref="Q233" r:id="rId211" xr:uid="{EB435785-A94C-4D8F-A885-1BD4862096B6}"/>
    <hyperlink ref="Q234" r:id="rId212" xr:uid="{7AF4C1E2-7FE3-4A77-824F-CA181C8418D2}"/>
    <hyperlink ref="Q235" r:id="rId213" xr:uid="{5EA8C740-C18B-4E9E-9C0B-89DB3D48E269}"/>
    <hyperlink ref="Q236" r:id="rId214" xr:uid="{BFA35F58-A24A-46FB-AF42-40FA32517494}"/>
    <hyperlink ref="Q237" r:id="rId215" xr:uid="{C742BD90-B3FF-4226-801F-8B1A01EE6818}"/>
    <hyperlink ref="Q238" r:id="rId216" xr:uid="{3F2E6BCF-B754-4FCF-9F8E-7287146EC5E1}"/>
    <hyperlink ref="Q239" r:id="rId217" xr:uid="{F0C85E7B-CB49-4F06-8E3D-DCCD23FE183D}"/>
    <hyperlink ref="Q242" r:id="rId218" xr:uid="{316DAD17-5E1E-4297-988C-1268F3F98FA7}"/>
    <hyperlink ref="Q243" r:id="rId219" xr:uid="{67EB82B1-0B86-473F-A326-263E0F59F19F}"/>
    <hyperlink ref="Q244" r:id="rId220" xr:uid="{ECD9A343-0692-4DA8-9036-84EA96C34B0B}"/>
    <hyperlink ref="Q245" r:id="rId221" xr:uid="{858CBA9D-3609-4DB6-9C8A-2B4B848B9EC2}"/>
    <hyperlink ref="Q246" r:id="rId222" xr:uid="{6B1C048D-9764-43D5-BCDB-ADD489C7AD5B}"/>
    <hyperlink ref="Q247" r:id="rId223" xr:uid="{D5A23A33-3F7F-4976-8D1D-A72919F9B9D8}"/>
    <hyperlink ref="Q240" r:id="rId224" xr:uid="{8ED09F21-6015-4A6C-B894-917E1C25147B}"/>
    <hyperlink ref="Q241" r:id="rId225" xr:uid="{C94F32E6-F647-4321-80B3-F26DBFC64A63}"/>
  </hyperlinks>
  <printOptions horizontalCentered="1"/>
  <pageMargins left="0.59055118110236227" right="0.59055118110236227" top="0.59055118110236227" bottom="0.39370078740157483" header="0.31496062992125984" footer="0.31496062992125984"/>
  <pageSetup paperSize="9" scale="46" fitToHeight="0" orientation="landscape" r:id="rId226"/>
  <headerFooter>
    <oddFooter>&amp;C&amp;P</oddFooter>
  </headerFooter>
  <legacyDrawing r:id="rId2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2023-10-13T04:36:01Z</cp:lastPrinted>
  <dcterms:created xsi:type="dcterms:W3CDTF">2018-11-09T00:57:24Z</dcterms:created>
  <dcterms:modified xsi:type="dcterms:W3CDTF">2023-10-13T06:43:00Z</dcterms:modified>
</cp:coreProperties>
</file>