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BAEA005A-B004-42C8-9A67-E4BAC4AC5B93}"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'!$B$9:$R$194</definedName>
    <definedName name="_xlnm.Print_Area" localSheetId="0">'2024年度募集一覧 '!$B$166:$R$191</definedName>
    <definedName name="_xlnm.Print_Titles" localSheetId="0">'2024年度募集一覧 '!$2:$9</definedName>
  </definedNames>
  <calcPr calcId="191029"/>
</workbook>
</file>

<file path=xl/calcChain.xml><?xml version="1.0" encoding="utf-8"?>
<calcChain xmlns="http://schemas.openxmlformats.org/spreadsheetml/2006/main">
  <c r="N191" i="11" l="1"/>
  <c r="N190" i="11" l="1"/>
  <c r="N189" i="11"/>
  <c r="N188" i="11"/>
  <c r="N187" i="11"/>
  <c r="N186" i="11"/>
  <c r="N185" i="11"/>
  <c r="N184" i="11" l="1"/>
  <c r="N183" i="11"/>
  <c r="N182" i="11"/>
  <c r="N181" i="11"/>
  <c r="N180" i="11"/>
  <c r="N179" i="11" l="1"/>
  <c r="N178" i="11"/>
  <c r="N177" i="11"/>
  <c r="N176" i="11"/>
  <c r="N175" i="11"/>
  <c r="N174" i="11"/>
  <c r="N173" i="11"/>
  <c r="N172" i="11" l="1"/>
  <c r="N171" i="11" l="1"/>
  <c r="N170" i="11"/>
  <c r="N169" i="11"/>
  <c r="N168" i="11"/>
  <c r="N167" i="11"/>
  <c r="N166" i="11"/>
  <c r="N165" i="11" l="1"/>
  <c r="N164" i="11" l="1"/>
  <c r="N163" i="11" l="1"/>
  <c r="N162" i="11"/>
  <c r="N161" i="11" l="1"/>
  <c r="N160" i="11" l="1"/>
  <c r="N159" i="11"/>
  <c r="N158" i="11"/>
  <c r="N157" i="11"/>
  <c r="N156" i="11" l="1"/>
  <c r="N155"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94" i="11" s="1"/>
  <c r="C192" i="11" l="1"/>
  <c r="C193" i="11"/>
  <c r="C190" i="11"/>
  <c r="C191" i="11"/>
  <c r="C188" i="11"/>
  <c r="C189" i="11"/>
  <c r="C186" i="11"/>
  <c r="C187" i="11"/>
  <c r="C185" i="11"/>
  <c r="C184" i="11"/>
  <c r="C183" i="11"/>
  <c r="C181" i="11"/>
  <c r="C182" i="11"/>
  <c r="C180" i="11"/>
  <c r="C179" i="11"/>
  <c r="C175" i="11"/>
  <c r="C171" i="11"/>
  <c r="C174" i="11"/>
  <c r="C170" i="11"/>
  <c r="C178" i="11"/>
  <c r="C177" i="11"/>
  <c r="C173" i="11"/>
  <c r="C169" i="11"/>
  <c r="C172" i="11"/>
  <c r="C176" i="11"/>
  <c r="C144" i="11"/>
  <c r="C168" i="11"/>
  <c r="C164" i="11"/>
  <c r="C160" i="11"/>
  <c r="C165" i="11"/>
  <c r="C167" i="11"/>
  <c r="C163" i="11"/>
  <c r="C159" i="11"/>
  <c r="C166" i="11"/>
  <c r="C162" i="11"/>
  <c r="C161" i="11"/>
  <c r="C158" i="11"/>
  <c r="C157" i="11"/>
  <c r="C156" i="11"/>
  <c r="C152" i="11"/>
  <c r="C148" i="11"/>
  <c r="C151" i="11"/>
  <c r="C147" i="11"/>
  <c r="C150" i="11"/>
  <c r="C146" i="11"/>
  <c r="C153" i="11"/>
  <c r="C149" i="11"/>
  <c r="C155"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<sst xmlns="http://schemas.openxmlformats.org/spreadsheetml/2006/main" count="2122" uniqueCount="1074">
  <si>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</si>
  <si>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</si>
  <si>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</si>
  <si>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</si>
  <si>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</si>
  <si>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</si>
  <si>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</si>
  <si>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</si>
  <si>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</si>
  <si>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</si>
  <si>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</si>
  <si>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</si>
  <si>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</si>
  <si>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</si>
  <si>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</si>
  <si>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</si>
  <si>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</si>
  <si>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</si>
  <si>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</si>
  <si>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</si>
  <si>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</si>
  <si>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</si>
  <si>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</si>
  <si>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</si>
  <si>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</si>
  <si>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</si>
  <si>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</si>
  <si>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</si>
  <si>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</si>
  <si>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</si>
  <si>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</si>
  <si>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</si>
  <si>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</si>
  <si>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</si>
  <si>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</si>
  <si>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</si>
  <si>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</si>
  <si>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</si>
  <si>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</si>
  <si>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</si>
  <si>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</si>
  <si>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</si>
  <si>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</si>
  <si>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</si>
  <si>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</si>
  <si>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</si>
  <si>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</si>
  <si>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</si>
  <si>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</si>
  <si>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</si>
  <si>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</si>
  <si>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</si>
  <si>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</si>
  <si>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</si>
  <si>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</si>
  <si>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</si>
  <si>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</si>
  <si>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</si>
  <si>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</si>
  <si>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</si>
  <si>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</si>
  <si>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</si>
  <si>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</si>
  <si>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</si>
  <si>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</si>
  <si>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</si>
  <si>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</si>
  <si>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</si>
  <si>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</si>
  <si>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</si>
  <si>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</si>
  <si>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</si>
  <si>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</si>
  <si>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</si>
  <si>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</si>
  <si>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</si>
  <si>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</si>
  <si>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</si>
  <si>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</si>
  <si>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</si>
  <si>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</si>
  <si>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</si>
  <si>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</si>
  <si>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</si>
  <si>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</si>
  <si>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</si>
  <si>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</si>
  <si>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</si>
  <si>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</si>
  <si>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</si>
  <si>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</si>
  <si>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</si>
  <si>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</si>
  <si>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</si>
  <si>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</si>
  <si>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</si>
  <si>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</si>
  <si>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</si>
  <si>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</si>
  <si>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</si>
  <si>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</si>
  <si>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</si>
  <si>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</si>
  <si>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</si>
  <si>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</si>
  <si>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</si>
  <si>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</si>
  <si>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</si>
  <si>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</si>
  <si>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</si>
  <si>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</si>
  <si>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</si>
  <si>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</si>
  <si>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</si>
  <si>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</si>
  <si>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</si>
  <si>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</si>
  <si>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</si>
  <si>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</si>
  <si>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</si>
  <si>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</si>
  <si>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</si>
  <si>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</si>
  <si>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</si>
  <si>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</si>
  <si>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</si>
  <si>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</si>
  <si>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</si>
  <si>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</si>
  <si>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</si>
  <si>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</si>
  <si>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</si>
  <si>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</si>
  <si>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</si>
  <si>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</si>
  <si>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</si>
  <si>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</si>
  <si>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</si>
  <si>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</si>
  <si>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</si>
  <si>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</si>
  <si>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</si>
  <si>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</si>
  <si>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</si>
  <si>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</si>
  <si>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</si>
  <si>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</si>
  <si>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</si>
  <si>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</si>
  <si>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</si>
  <si>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</si>
  <si>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</si>
  <si>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</si>
  <si>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</si>
  <si>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</si>
  <si>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</si>
  <si>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</si>
  <si>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</si>
  <si>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</si>
  <si>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</si>
  <si>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</si>
  <si>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</si>
  <si>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</si>
  <si>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</si>
  <si>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</si>
  <si>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</si>
  <si>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</si>
  <si>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</si>
  <si>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</si>
  <si>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</si>
  <si>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</si>
  <si>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</si>
  <si>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</si>
  <si>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</si>
  <si>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</si>
  <si>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</si>
  <si>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</si>
  <si>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</si>
  <si>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</si>
  <si>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</si>
  <si>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</si>
  <si>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</si>
  <si>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</si>
  <si>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</si>
  <si>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</si>
  <si>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</si>
  <si>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</si>
  <si>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</si>
  <si>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</si>
  <si>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</si>
  <si>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</si>
  <si>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</si>
  <si>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</si>
  <si>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</si>
  <si>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</si>
  <si>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</si>
  <si>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</si>
  <si>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</si>
  <si>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</si>
  <si>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</si>
  <si>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</si>
  <si>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</si>
  <si>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</si>
  <si>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</si>
  <si>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</si>
  <si>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</si>
  <si>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</si>
  <si>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</si>
  <si>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</si>
  <si>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</si>
  <si>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</si>
  <si>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</si>
  <si>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</si>
  <si>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</si>
  <si>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</si>
  <si>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</si>
  <si>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</si>
  <si>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</si>
  <si>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</si>
  <si>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</si>
  <si>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</si>
  <si>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</si>
  <si>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</si>
  <si>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</si>
  <si>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</si>
  <si>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</si>
  <si>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</si>
  <si>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</si>
  <si>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</si>
  <si>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</si>
  <si>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</si>
  <si>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</si>
  <si>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</si>
  <si>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</si>
  <si>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</si>
  <si>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</si>
  <si>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</si>
  <si>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</si>
  <si>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</si>
  <si>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</si>
  <si>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</si>
  <si>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</si>
  <si>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</si>
  <si>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</si>
  <si>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</si>
  <si>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</si>
  <si>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</si>
  <si>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</si>
  <si>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</si>
  <si>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</si>
  <si>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</si>
  <si>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</si>
  <si>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</si>
  <si>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</si>
  <si>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</si>
  <si>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</si>
  <si>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</si>
  <si>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</si>
  <si>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</si>
  <si>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</si>
  <si>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</si>
  <si>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</si>
  <si>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</si>
  <si>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</si>
  <si>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</si>
  <si>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</si>
  <si>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</si>
  <si>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</si>
  <si>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</si>
  <si>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</si>
  <si>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</si>
  <si>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</si>
  <si>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</si>
  <si>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</si>
  <si>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</si>
  <si>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</si>
  <si>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</si>
  <si>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</si>
  <si>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</si>
  <si>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</si>
  <si>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</si>
  <si>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</si>
  <si>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</si>
  <si>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</si>
  <si>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</si>
  <si>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</si>
  <si>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</si>
  <si>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</si>
  <si>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</si>
  <si>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</si>
  <si>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</si>
  <si>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</si>
  <si>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</si>
  <si>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</si>
  <si>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</si>
  <si>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</si>
  <si>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</si>
  <si>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</si>
  <si>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</si>
  <si>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</si>
  <si>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</si>
  <si>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</si>
  <si>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</si>
  <si>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</si>
  <si>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</si>
  <si>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</si>
  <si>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</si>
  <si>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</si>
  <si>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</si>
  <si>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</si>
  <si>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</si>
  <si>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</si>
  <si>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</si>
  <si>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</si>
  <si>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</si>
  <si>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</si>
  <si>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</si>
  <si>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</si>
  <si>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</si>
  <si>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</si>
  <si>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</si>
  <si>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</si>
  <si>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</si>
  <si>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</si>
  <si>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</si>
  <si>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</si>
  <si>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</si>
  <si>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</si>
  <si>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</si>
  <si>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</si>
  <si>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</si>
  <si>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</si>
  <si>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</si>
  <si>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</si>
  <si>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</si>
  <si>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</si>
  <si>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</si>
  <si>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</si>
  <si>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</si>
  <si>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</si>
  <si>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</si>
  <si>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</si>
  <si>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</si>
  <si>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</si>
  <si>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</si>
  <si>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</si>
  <si>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</si>
  <si>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</si>
  <si>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</si>
  <si>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</si>
  <si>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</si>
  <si>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</si>
  <si>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</si>
  <si>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</si>
  <si>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</si>
  <si>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</si>
  <si>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</si>
  <si>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</si>
  <si>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</si>
  <si>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</si>
  <si>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</si>
  <si>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</si>
  <si>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</si>
  <si>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</si>
  <si>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</si>
  <si>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</si>
  <si>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</si>
  <si>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</si>
  <si>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</si>
  <si>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</si>
  <si>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</si>
  <si>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</si>
  <si>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</si>
  <si>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</si>
  <si>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</si>
  <si>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</si>
  <si>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</si>
  <si>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</si>
  <si>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</si>
  <si>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</si>
  <si>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</si>
  <si>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</si>
  <si>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</si>
  <si>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</si>
  <si>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</si>
  <si>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</si>
  <si>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</si>
  <si>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</si>
  <si>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</si>
  <si>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</si>
  <si>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</si>
  <si>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</si>
  <si>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</si>
  <si>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</si>
  <si>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</si>
  <si>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</si>
  <si>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</si>
  <si>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</si>
  <si>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</si>
  <si>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</si>
  <si>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</si>
  <si>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</si>
  <si>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</si>
  <si>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</si>
  <si>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</si>
  <si>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</si>
  <si>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</si>
  <si>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</si>
  <si>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</si>
  <si>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</si>
  <si>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</si>
  <si>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</si>
  <si>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</si>
  <si>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</si>
  <si>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</si>
  <si>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</si>
  <si>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</si>
  <si>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</si>
  <si>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</si>
  <si>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</si>
  <si>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</si>
  <si>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</si>
  <si>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</si>
  <si>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</si>
  <si>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</si>
  <si>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</si>
  <si>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</si>
  <si>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</si>
  <si>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</si>
  <si>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</si>
  <si>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</si>
  <si>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</si>
  <si>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</si>
  <si>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</si>
  <si>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</si>
  <si>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</si>
  <si>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</si>
  <si>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</si>
  <si>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</si>
  <si>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</si>
  <si>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</si>
  <si>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</si>
  <si>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</si>
  <si>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</si>
  <si>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</si>
  <si>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</si>
  <si>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</si>
  <si>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</si>
  <si>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</si>
  <si>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</si>
  <si>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</si>
  <si>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</si>
  <si>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</si>
  <si>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</si>
  <si>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</si>
  <si>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</si>
  <si>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</si>
  <si>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</si>
  <si>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</si>
  <si>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</si>
  <si>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</si>
  <si>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</si>
  <si>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</si>
  <si>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</si>
  <si>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</si>
  <si>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</si>
  <si>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</si>
  <si>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</si>
  <si>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</si>
  <si>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</si>
  <si>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</si>
  <si>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</si>
  <si>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</si>
  <si>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</si>
  <si>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</si>
  <si>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</si>
  <si>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</si>
  <si>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</si>
  <si>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</si>
  <si>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</si>
  <si>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</si>
  <si>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</si>
  <si>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</si>
  <si>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</si>
  <si>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</si>
  <si>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</si>
  <si>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</si>
  <si>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</si>
  <si>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</si>
  <si>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</si>
  <si>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</si>
  <si>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</si>
  <si>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</si>
  <si>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</si>
  <si>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</si>
  <si>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</si>
  <si>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</si>
  <si>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</si>
  <si>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</si>
  <si>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</si>
  <si>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</si>
  <si>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</si>
  <si>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</si>
  <si>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</si>
  <si>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</si>
  <si>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</si>
  <si>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</si>
  <si>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</si>
  <si>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</si>
  <si>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</si>
  <si>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</si>
  <si>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</si>
  <si>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</si>
  <si>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</si>
  <si>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</si>
  <si>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</si>
  <si>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</si>
  <si>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</si>
  <si>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</si>
  <si>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</si>
  <si>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</si>
  <si>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</si>
  <si>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</si>
  <si>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</si>
  <si>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</si>
  <si>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</si>
  <si>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</si>
  <si>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</si>
  <si>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</si>
  <si>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</si>
  <si>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</si>
  <si>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</si>
  <si>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</si>
  <si>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</si>
  <si>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</si>
  <si>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</si>
  <si>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</si>
  <si>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</si>
  <si>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</si>
  <si>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</si>
  <si>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</si>
  <si>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</si>
  <si>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</si>
  <si>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</si>
  <si>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</si>
  <si>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</si>
  <si>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</si>
  <si>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</si>
  <si>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</si>
  <si>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</si>
  <si>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</si>
  <si>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</si>
  <si>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</si>
  <si>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</si>
  <si>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</si>
  <si>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</si>
  <si>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</si>
  <si>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</si>
  <si>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</si>
  <si>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</si>
  <si>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</si>
  <si>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</si>
  <si>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</si>
  <si>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</si>
  <si>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</si>
  <si>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</si>
  <si>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</si>
  <si>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</si>
  <si>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</si>
  <si>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</si>
  <si>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</si>
  <si>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</si>
  <si>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</si>
  <si>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</si>
  <si>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</si>
  <si>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</si>
  <si>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</si>
  <si>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</si>
  <si>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</si>
  <si>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</si>
  <si>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</si>
  <si>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</si>
  <si>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</si>
  <si>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</si>
  <si>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</si>
  <si>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</si>
  <si>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</si>
  <si>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</si>
  <si>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</si>
  <si>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</si>
  <si>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</si>
  <si>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</si>
  <si>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</si>
  <si>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</si>
  <si>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</si>
  <si>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</si>
  <si>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</si>
  <si>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</si>
  <si>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</si>
  <si>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</si>
  <si>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</si>
  <si>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</si>
  <si>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</si>
  <si>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</si>
  <si>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</si>
  <si>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</si>
  <si>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</si>
  <si>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</si>
  <si>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</si>
  <si>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</si>
  <si>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</si>
  <si>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</si>
  <si>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</si>
  <si>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</si>
  <si>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</si>
  <si>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</si>
  <si>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</si>
  <si>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</si>
  <si>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</si>
  <si>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</si>
  <si>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</si>
  <si>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</si>
  <si>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</si>
  <si>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</si>
  <si>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</si>
  <si>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</si>
  <si>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</si>
  <si>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</si>
  <si>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</si>
  <si>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</si>
  <si>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</si>
  <si>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</si>
  <si>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</si>
  <si>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</si>
  <si>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</si>
  <si>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</si>
  <si>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</si>
  <si>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</si>
  <si>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</si>
  <si>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</si>
  <si>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</si>
  <si>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</si>
  <si>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</si>
  <si>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</si>
  <si>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</si>
  <si>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</si>
  <si>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</si>
  <si>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</si>
  <si>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</si>
  <si>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</si>
  <si>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</si>
  <si>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</si>
  <si>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</si>
  <si>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</si>
  <si>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</si>
  <si>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</si>
  <si>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</si>
  <si>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</si>
  <si>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</si>
  <si>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</si>
  <si>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</si>
  <si>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</si>
  <si>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</si>
  <si>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</si>
  <si>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</si>
  <si>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</si>
  <si>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</si>
  <si>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</si>
  <si>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</si>
  <si>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</si>
  <si>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</si>
  <si>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</si>
  <si>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</si>
  <si>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</si>
  <si>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</si>
  <si>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</si>
  <si>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</si>
  <si>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</si>
  <si>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</si>
  <si>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</si>
  <si>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</si>
  <si>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</si>
  <si>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</si>
  <si>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</si>
  <si>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</si>
  <si>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</si>
  <si>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</si>
  <si>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</si>
  <si>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</si>
  <si>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</si>
  <si>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</si>
  <si>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</si>
  <si>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</si>
  <si>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</si>
  <si>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</si>
  <si>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</si>
  <si>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</si>
  <si>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</si>
  <si>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</si>
  <si>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</si>
  <si>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</si>
  <si>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</si>
  <si>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</si>
  <si>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</si>
  <si>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</si>
  <si>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</si>
  <si>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</si>
  <si>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</si>
  <si>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</si>
  <si>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</si>
  <si>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</si>
  <si>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</si>
  <si>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</si>
  <si>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</si>
  <si>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</si>
  <si>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</si>
  <si>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</si>
  <si>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</si>
  <si>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</si>
  <si>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</si>
  <si>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</si>
  <si>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</si>
  <si>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</si>
  <si>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</si>
  <si>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</si>
  <si>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</si>
  <si>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</si>
  <si>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</si>
  <si>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</si>
  <si>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</si>
  <si>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</si>
  <si>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</si>
  <si>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</si>
  <si>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</si>
  <si>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</si>
  <si>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</si>
  <si>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</si>
  <si>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</si>
  <si>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</si>
  <si>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</si>
  <si>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</si>
  <si>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</si>
  <si>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</si>
  <si>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</si>
  <si>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</si>
  <si>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</si>
  <si>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</si>
  <si>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</si>
  <si>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</si>
  <si>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</si>
  <si>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</si>
  <si>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</si>
  <si>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</si>
  <si>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</si>
  <si>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</si>
  <si>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</si>
  <si>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</si>
  <si>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</si>
  <si>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</si>
  <si>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</si>
  <si>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</si>
  <si>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</si>
  <si>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</si>
  <si>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</si>
  <si>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</si>
  <si>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</si>
  <si>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</si>
  <si>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</si>
  <si>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</si>
  <si>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</si>
  <si>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</si>
  <si>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</si>
  <si>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</si>
  <si>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</si>
  <si>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</si>
  <si>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</si>
  <si>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</si>
  <si>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</si>
  <si>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</si>
  <si>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</si>
  <si>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</si>
  <si>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</si>
  <si>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</si>
  <si>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</si>
  <si>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</si>
  <si>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</si>
  <si>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</si>
  <si>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</si>
  <si>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</si>
  <si>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</si>
  <si>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</si>
  <si>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</si>
  <si>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</si>
  <si>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</si>
  <si>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</si>
  <si>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</si>
  <si>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</si>
  <si>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</si>
  <si>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</si>
  <si>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</si>
  <si>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</si>
  <si>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</si>
  <si>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</si>
  <si>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</si>
  <si>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</si>
  <si>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</si>
  <si>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</si>
  <si>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</si>
  <si>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</si>
  <si>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</si>
  <si>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</si>
  <si>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</si>
  <si>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</si>
  <si>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</si>
  <si>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</si>
  <si>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</si>
  <si>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</si>
  <si>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</si>
  <si>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</si>
  <si>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</si>
  <si>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</si>
  <si>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</si>
  <si>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</si>
  <si>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</si>
  <si>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</si>
  <si>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</si>
  <si>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</si>
  <si>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</si>
  <si>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</si>
  <si>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</si>
  <si>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</si>
  <si>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</si>
  <si>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</si>
  <si>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</si>
  <si>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</si>
  <si>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</si>
  <si>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</si>
  <si>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</si>
  <si>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</si>
  <si>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</si>
  <si>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</si>
  <si>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</si>
  <si>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</si>
  <si>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</si>
  <si>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</si>
  <si>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</si>
  <si>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</si>
  <si>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</si>
  <si>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</si>
  <si>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</si>
  <si>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</si>
  <si>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</si>
  <si>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</si>
  <si>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</si>
  <si>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</si>
  <si>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</si>
  <si>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</si>
  <si>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</si>
  <si>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</si>
  <si>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</si>
  <si>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</si>
  <si>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</si>
  <si>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</si>
  <si>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</si>
  <si>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</si>
  <si>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</si>
  <si>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</si>
  <si>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</si>
  <si>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</si>
  <si>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</si>
  <si>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</si>
  <si>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</si>
  <si>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</si>
  <si>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</si>
  <si>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</si>
  <si>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</si>
  <si>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</si>
  <si>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</si>
  <si>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</si>
  <si>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</si>
  <si>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</si>
  <si>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</si>
  <si>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</si>
  <si>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</si>
  <si>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</si>
  <si>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</si>
  <si>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</si>
  <si>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</si>
  <si>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</si>
  <si>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</si>
  <si>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公益財団法人 松尾学術振興財団</t>
    <rPh sb="0" eb="2">
      <t>コウエキ</t>
    </rPh>
    <rPh sb="2" eb="4">
      <t>ザイダン</t>
    </rPh>
    <rPh sb="4" eb="6">
      <t>ホウジン</t>
    </rPh>
    <rPh sb="7" eb="9">
      <t>マツオ</t>
    </rPh>
    <rPh sb="9" eb="11">
      <t>ガクジュツ</t>
    </rPh>
    <rPh sb="11" eb="13">
      <t>シンコウ</t>
    </rPh>
    <rPh sb="13" eb="15">
      <t>ザイダン</t>
    </rPh>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</si>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</sst>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8">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inds.com/business/grant/research/" TargetMode="External"/><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38" Type="http://schemas.openxmlformats.org/officeDocument/2006/relationships/hyperlink" Target="http://www.jade.dti.ne.jp/bankfund/youkou.html" TargetMode="External"/><Relationship Id="rId154" Type="http://schemas.openxmlformats.org/officeDocument/2006/relationships/hyperlink" Target="https://www.nakatani-foundation.jp/grant_tech/grant_tech_01/" TargetMode="External"/><Relationship Id="rId159" Type="http://schemas.openxmlformats.org/officeDocument/2006/relationships/hyperlink" Target="https://www.urakamizaidan.or.jp/research/index.html" TargetMode="External"/><Relationship Id="rId170" Type="http://schemas.openxmlformats.org/officeDocument/2006/relationships/printerSettings" Target="../printerSettings/printerSettings1.bin"/><Relationship Id="rId16" Type="http://schemas.openxmlformats.org/officeDocument/2006/relationships/hyperlink" Target="https://www.lottefoundation.jp/grant/"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28" Type="http://schemas.openxmlformats.org/officeDocument/2006/relationships/hyperlink" Target="https://www.amada-f.or.jp/prog/2024_emphasis.html" TargetMode="External"/><Relationship Id="rId144" Type="http://schemas.openxmlformats.org/officeDocument/2006/relationships/hyperlink" Target="https://www.iwatani-foundation.or.jp/grants/"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65" Type="http://schemas.openxmlformats.org/officeDocument/2006/relationships/hyperlink" Target="https://www.nakatomi.or.jp/contribution/index6.html"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hyperlink" Target="http://www.jade.dti.ne.jp/bankfund/youkou.html"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55" Type="http://schemas.openxmlformats.org/officeDocument/2006/relationships/hyperlink" Target="https://www.nakatani-foundation.jp/grant_tech/grant_tech_01/" TargetMode="External"/><Relationship Id="rId171" Type="http://schemas.openxmlformats.org/officeDocument/2006/relationships/vmlDrawing" Target="../drawings/vmlDrawing1.vm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72" Type="http://schemas.openxmlformats.org/officeDocument/2006/relationships/comments" Target="../comments1.xm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3" Type="http://schemas.openxmlformats.org/officeDocument/2006/relationships/hyperlink" Target="https://www.krf.or.jp/research"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71"/>
  <sheetViews>
    <sheetView tabSelected="1" topLeftCell="A2" zoomScale="90" zoomScaleNormal="90" zoomScaleSheetLayoutView="115" workbookViewId="0">
      <selection activeCell="B191" sqref="B191"/>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8.8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8.25" style="2" customWidth="1"/>
  </cols>
  <sheetData>
    <row r="1" spans="2:18" hidden="1">
      <c r="B1" s="31">
        <f ca="1">TODAY()</f>
        <v>45449</v>
      </c>
      <c r="H1" s="2"/>
    </row>
    <row r="2" spans="2:18" ht="19.5">
      <c r="B2" s="87" t="s">
        <v>19</v>
      </c>
      <c r="C2" s="87"/>
      <c r="D2" s="87"/>
      <c r="E2" s="87"/>
      <c r="F2" s="87"/>
      <c r="G2" s="87"/>
      <c r="H2" s="87"/>
      <c r="I2" s="87"/>
      <c r="J2" s="87"/>
      <c r="K2" s="87"/>
      <c r="L2" s="87"/>
      <c r="M2" s="87"/>
      <c r="N2" s="87"/>
      <c r="O2" s="87"/>
      <c r="P2" s="87"/>
      <c r="Q2" s="87"/>
    </row>
    <row r="3" spans="2:18" ht="19.5">
      <c r="B3" s="6"/>
      <c r="C3" s="5"/>
      <c r="D3" s="5"/>
      <c r="E3" s="5"/>
      <c r="F3" s="5"/>
      <c r="G3" s="10"/>
      <c r="H3" s="5"/>
      <c r="I3" s="10"/>
      <c r="J3" s="6"/>
      <c r="K3" s="5"/>
      <c r="L3" s="5"/>
      <c r="M3" s="17"/>
      <c r="N3" s="17"/>
      <c r="O3" s="17"/>
      <c r="P3" s="15"/>
      <c r="Q3" s="88">
        <v>45450</v>
      </c>
      <c r="R3" s="88"/>
    </row>
    <row r="4" spans="2:18" ht="15.75" customHeight="1">
      <c r="B4" s="6"/>
      <c r="C4" s="89" t="s">
        <v>14</v>
      </c>
      <c r="D4" s="89"/>
      <c r="E4" s="89"/>
      <c r="F4" s="89"/>
      <c r="G4" s="89"/>
      <c r="H4" s="89"/>
      <c r="I4" s="89"/>
      <c r="J4" s="89"/>
      <c r="K4" s="89"/>
      <c r="L4" s="89"/>
      <c r="M4" s="89"/>
      <c r="N4" s="89"/>
      <c r="O4" s="89"/>
      <c r="P4" s="89"/>
    </row>
    <row r="5" spans="2:18" ht="15.75" customHeight="1">
      <c r="B5" s="6"/>
      <c r="C5" s="90" t="s">
        <v>17</v>
      </c>
      <c r="D5" s="90"/>
      <c r="E5" s="90"/>
      <c r="F5" s="90"/>
      <c r="G5" s="90"/>
      <c r="H5" s="90"/>
      <c r="I5" s="90"/>
      <c r="J5" s="90"/>
      <c r="K5" s="90"/>
      <c r="L5" s="90"/>
      <c r="M5" s="90"/>
      <c r="N5" s="90"/>
      <c r="O5" s="90"/>
      <c r="P5" s="90"/>
      <c r="Q5" s="13"/>
    </row>
    <row r="6" spans="2:18" ht="15.75" customHeight="1">
      <c r="B6" s="6"/>
      <c r="C6" s="89" t="s">
        <v>16</v>
      </c>
      <c r="D6" s="89"/>
      <c r="E6" s="89"/>
      <c r="F6" s="89"/>
      <c r="G6" s="89"/>
      <c r="H6" s="89"/>
      <c r="I6" s="89"/>
      <c r="J6" s="89"/>
      <c r="K6" s="89"/>
      <c r="L6" s="89"/>
      <c r="M6" s="89"/>
      <c r="N6" s="89"/>
      <c r="O6" s="89"/>
      <c r="P6" s="89"/>
      <c r="Q6" s="13"/>
    </row>
    <row r="7" spans="2:18" ht="15.75" customHeight="1">
      <c r="B7" s="84"/>
      <c r="C7" s="89" t="s">
        <v>15</v>
      </c>
      <c r="D7" s="89"/>
      <c r="E7" s="89"/>
      <c r="F7" s="89"/>
      <c r="G7" s="89"/>
      <c r="H7" s="89"/>
      <c r="I7" s="89"/>
      <c r="J7" s="89"/>
      <c r="K7" s="89"/>
      <c r="L7" s="89"/>
      <c r="M7" s="89"/>
      <c r="N7" s="89"/>
      <c r="O7" s="89"/>
      <c r="P7" s="89"/>
      <c r="Q7" s="13"/>
    </row>
    <row r="8" spans="2:18" ht="15.75">
      <c r="B8" s="85"/>
      <c r="C8" s="102" t="s">
        <v>9</v>
      </c>
      <c r="D8" s="103" t="s">
        <v>18</v>
      </c>
      <c r="E8" s="103"/>
      <c r="F8" s="103"/>
      <c r="G8" s="98" t="s">
        <v>0</v>
      </c>
      <c r="H8" s="98" t="s">
        <v>5</v>
      </c>
      <c r="I8" s="98" t="s">
        <v>20</v>
      </c>
      <c r="J8" s="98" t="s">
        <v>22</v>
      </c>
      <c r="K8" s="100" t="s">
        <v>1</v>
      </c>
      <c r="L8" s="101"/>
      <c r="M8" s="92" t="s">
        <v>10</v>
      </c>
      <c r="N8" s="92" t="s">
        <v>11</v>
      </c>
      <c r="O8" s="92" t="s">
        <v>12</v>
      </c>
      <c r="P8" s="96" t="s">
        <v>13</v>
      </c>
      <c r="Q8" s="94" t="s">
        <v>3</v>
      </c>
      <c r="R8" s="91" t="s">
        <v>4</v>
      </c>
    </row>
    <row r="9" spans="2:18" ht="184.5" customHeight="1">
      <c r="B9" s="86" t="s">
        <v>696</v>
      </c>
      <c r="C9" s="102"/>
      <c r="D9" s="3" t="s">
        <v>6</v>
      </c>
      <c r="E9" s="3" t="s">
        <v>7</v>
      </c>
      <c r="F9" s="3" t="s">
        <v>8</v>
      </c>
      <c r="G9" s="99"/>
      <c r="H9" s="99"/>
      <c r="I9" s="99"/>
      <c r="J9" s="99"/>
      <c r="K9" s="4" t="s">
        <v>21</v>
      </c>
      <c r="L9" s="9" t="s">
        <v>2</v>
      </c>
      <c r="M9" s="93"/>
      <c r="N9" s="93"/>
      <c r="O9" s="93"/>
      <c r="P9" s="97"/>
      <c r="Q9" s="95"/>
      <c r="R9" s="91"/>
    </row>
    <row r="10" spans="2: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2: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2: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2: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2: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2: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2: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終了</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customHeight="1">
      <c r="B24" s="28" t="s">
        <v>100</v>
      </c>
      <c r="C24" s="47" t="str">
        <f t="shared" ca="1" si="3"/>
        <v>受付中</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hidden="1" customHeight="1">
      <c r="B25" s="69" t="s">
        <v>108</v>
      </c>
      <c r="C25" s="47" t="str">
        <f t="shared" ca="1" si="3"/>
        <v>終了</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hidden="1" customHeight="1">
      <c r="B26" s="28" t="s">
        <v>117</v>
      </c>
      <c r="C26" s="47" t="str">
        <f t="shared" ca="1" si="3"/>
        <v>終了</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customHeight="1">
      <c r="B27" s="28" t="s">
        <v>121</v>
      </c>
      <c r="C27" s="47" t="str">
        <f t="shared" ca="1" si="3"/>
        <v>受付中</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customHeight="1">
      <c r="B28" s="28" t="s">
        <v>128</v>
      </c>
      <c r="C28" s="47" t="str">
        <f t="shared" ca="1" si="3"/>
        <v>受付中</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customHeight="1">
      <c r="B29" s="28" t="s">
        <v>136</v>
      </c>
      <c r="C29" s="47" t="str">
        <f t="shared" ca="1" si="3"/>
        <v>受付中</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customHeight="1">
      <c r="B30" s="68" t="s">
        <v>137</v>
      </c>
      <c r="C30" s="47" t="str">
        <f t="shared" ca="1" si="3"/>
        <v>受付中</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customHeight="1">
      <c r="A31" s="7"/>
      <c r="B31" s="68" t="s">
        <v>144</v>
      </c>
      <c r="C31" s="47" t="str">
        <f t="shared" ca="1" si="3"/>
        <v>受付中</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customHeight="1">
      <c r="B32" s="68" t="s">
        <v>147</v>
      </c>
      <c r="C32" s="47" t="str">
        <f t="shared" ca="1" si="3"/>
        <v>受付中</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customHeight="1">
      <c r="B33" s="28" t="s">
        <v>159</v>
      </c>
      <c r="C33" s="47" t="str">
        <f t="shared" ca="1" si="3"/>
        <v>受付中</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customHeight="1">
      <c r="B34" s="28" t="s">
        <v>160</v>
      </c>
      <c r="C34" s="47" t="str">
        <f t="shared" ca="1" si="3"/>
        <v>受付中</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customHeight="1">
      <c r="B38" s="69" t="s">
        <v>181</v>
      </c>
      <c r="C38" s="26" t="str">
        <f t="shared" ca="1" si="3"/>
        <v>受付中</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customHeight="1">
      <c r="B39" s="28" t="s">
        <v>181</v>
      </c>
      <c r="C39" s="26" t="str">
        <f t="shared" ca="1" si="3"/>
        <v>受付中</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終了</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終了</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終了</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hidden="1" customHeight="1">
      <c r="B44" s="28" t="s">
        <v>213</v>
      </c>
      <c r="C44" s="26" t="str">
        <f t="shared" ca="1" si="3"/>
        <v>終了</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customHeight="1">
      <c r="B45" s="69" t="s">
        <v>220</v>
      </c>
      <c r="C45" s="26" t="str">
        <f t="shared" ca="1" si="3"/>
        <v>受付中</v>
      </c>
      <c r="D45" s="19"/>
      <c r="E45" s="19" t="s">
        <v>31</v>
      </c>
      <c r="F45" s="19"/>
      <c r="G45" s="45" t="s">
        <v>221</v>
      </c>
      <c r="H45" s="36" t="s">
        <v>222</v>
      </c>
      <c r="I45" s="36" t="s">
        <v>223</v>
      </c>
      <c r="J45" s="37" t="s">
        <v>224</v>
      </c>
      <c r="K45" s="38"/>
      <c r="L45" s="38" t="s">
        <v>27</v>
      </c>
      <c r="M45" s="39">
        <v>45413</v>
      </c>
      <c r="N45" s="48">
        <f t="shared" si="9"/>
        <v>45459</v>
      </c>
      <c r="O45" s="49">
        <v>45473</v>
      </c>
      <c r="P45" s="51" t="s">
        <v>225</v>
      </c>
      <c r="Q45" s="66" t="s">
        <v>226</v>
      </c>
      <c r="R45" s="24"/>
    </row>
    <row r="46" spans="2:18" ht="92.25" customHeight="1">
      <c r="B46" s="28" t="s">
        <v>220</v>
      </c>
      <c r="C46" s="26" t="str">
        <f t="shared" ca="1" si="3"/>
        <v>受付中</v>
      </c>
      <c r="D46" s="19"/>
      <c r="E46" s="19" t="s">
        <v>31</v>
      </c>
      <c r="F46" s="19"/>
      <c r="G46" s="45" t="s">
        <v>221</v>
      </c>
      <c r="H46" s="36" t="s">
        <v>227</v>
      </c>
      <c r="I46" s="36" t="s">
        <v>223</v>
      </c>
      <c r="J46" s="37" t="s">
        <v>236</v>
      </c>
      <c r="K46" s="38"/>
      <c r="L46" s="38" t="s">
        <v>27</v>
      </c>
      <c r="M46" s="39">
        <v>45413</v>
      </c>
      <c r="N46" s="48">
        <f t="shared" ref="N46:N50" si="10">O46-14</f>
        <v>45459</v>
      </c>
      <c r="O46" s="49">
        <v>45473</v>
      </c>
      <c r="P46" s="51" t="s">
        <v>225</v>
      </c>
      <c r="Q46" s="66" t="s">
        <v>230</v>
      </c>
      <c r="R46" s="24"/>
    </row>
    <row r="47" spans="2:18" ht="92.25" customHeight="1">
      <c r="B47" s="69" t="s">
        <v>220</v>
      </c>
      <c r="C47" s="26" t="str">
        <f t="shared" ca="1" si="3"/>
        <v>受付中</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customHeight="1">
      <c r="B48" s="28" t="s">
        <v>220</v>
      </c>
      <c r="C48" s="26" t="str">
        <f t="shared" ca="1" si="3"/>
        <v>受付中</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customHeight="1">
      <c r="B49" s="28" t="s">
        <v>238</v>
      </c>
      <c r="C49" s="26" t="str">
        <f t="shared" ca="1" si="3"/>
        <v>受付中</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customHeight="1">
      <c r="B50" s="28" t="s">
        <v>238</v>
      </c>
      <c r="C50" s="26" t="str">
        <f t="shared" ca="1" si="3"/>
        <v>受付中</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customHeight="1">
      <c r="B51" s="69" t="s">
        <v>238</v>
      </c>
      <c r="C51" s="26" t="str">
        <f t="shared" ca="1" si="3"/>
        <v>受付中</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customHeight="1">
      <c r="B52" s="28" t="s">
        <v>238</v>
      </c>
      <c r="C52" s="26" t="str">
        <f t="shared" ca="1" si="3"/>
        <v>受付中</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customHeight="1">
      <c r="B53" s="28" t="s">
        <v>238</v>
      </c>
      <c r="C53" s="26" t="str">
        <f t="shared" ca="1" si="3"/>
        <v>受付中</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hidden="1" customHeight="1">
      <c r="B54" s="28" t="s">
        <v>259</v>
      </c>
      <c r="C54" s="26" t="str">
        <f t="shared" ca="1" si="3"/>
        <v>終了</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hidden="1" customHeight="1">
      <c r="B55" s="28" t="s">
        <v>259</v>
      </c>
      <c r="C55" s="26" t="str">
        <f t="shared" ca="1" si="3"/>
        <v>終了</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customHeight="1">
      <c r="B63" s="28" t="s">
        <v>310</v>
      </c>
      <c r="C63" s="26" t="str">
        <f t="shared" ca="1" si="3"/>
        <v>受付中</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customHeight="1">
      <c r="B64" s="28" t="s">
        <v>310</v>
      </c>
      <c r="C64" s="26" t="str">
        <f t="shared" ca="1" si="3"/>
        <v>受付中</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customHeight="1">
      <c r="B65" s="28" t="s">
        <v>310</v>
      </c>
      <c r="C65" s="26" t="str">
        <f t="shared" ca="1" si="3"/>
        <v>受付中</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customHeight="1">
      <c r="B66" s="28" t="s">
        <v>315</v>
      </c>
      <c r="C66" s="26" t="str">
        <f t="shared" ca="1" si="3"/>
        <v>受付中</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hidden="1" customHeight="1">
      <c r="B67" s="28" t="s">
        <v>322</v>
      </c>
      <c r="C67" s="26" t="str">
        <f t="shared" ca="1" si="3"/>
        <v>要問合</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hidden="1" customHeight="1">
      <c r="B68" s="28" t="s">
        <v>328</v>
      </c>
      <c r="C68" s="26" t="str">
        <f t="shared" ca="1" si="3"/>
        <v>終了</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customHeight="1">
      <c r="B69" s="28" t="s">
        <v>328</v>
      </c>
      <c r="C69" s="26" t="str">
        <f t="shared" ref="C69:C87" ca="1" si="18">IF($B$1&gt;O69, "終了", IF(O69 - $B$1 &lt;= 14, "要問合", "受付中"))</f>
        <v>受付中</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customHeight="1">
      <c r="B70" s="28" t="s">
        <v>339</v>
      </c>
      <c r="C70" s="26" t="str">
        <f t="shared" ca="1" si="18"/>
        <v>受付中</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customHeight="1">
      <c r="B74" s="28" t="s">
        <v>366</v>
      </c>
      <c r="C74" s="26" t="str">
        <f t="shared" ca="1" si="18"/>
        <v>受付中</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customHeight="1">
      <c r="B75" s="28" t="s">
        <v>380</v>
      </c>
      <c r="C75" s="26" t="str">
        <f t="shared" ca="1" si="18"/>
        <v>受付中</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hidden="1" customHeight="1">
      <c r="B76" s="28" t="s">
        <v>383</v>
      </c>
      <c r="C76" s="26" t="str">
        <f t="shared" ca="1" si="18"/>
        <v>終了</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hidden="1" customHeight="1">
      <c r="B77" s="28" t="s">
        <v>391</v>
      </c>
      <c r="C77" s="26" t="str">
        <f t="shared" ca="1" si="18"/>
        <v>終了</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hidden="1" customHeight="1">
      <c r="B78" s="28" t="s">
        <v>391</v>
      </c>
      <c r="C78" s="26" t="str">
        <f t="shared" ca="1" si="18"/>
        <v>終了</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hidden="1" customHeight="1">
      <c r="B79" s="28" t="s">
        <v>404</v>
      </c>
      <c r="C79" s="26" t="str">
        <f t="shared" ca="1" si="18"/>
        <v>終了</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hidden="1" customHeight="1">
      <c r="B80" s="28" t="s">
        <v>412</v>
      </c>
      <c r="C80" s="26" t="str">
        <f t="shared" ca="1" si="18"/>
        <v>要問合</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customHeight="1">
      <c r="B81" s="28" t="s">
        <v>418</v>
      </c>
      <c r="C81" s="26" t="str">
        <f t="shared" ca="1" si="18"/>
        <v>受付中</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customHeight="1">
      <c r="B82" s="28" t="s">
        <v>424</v>
      </c>
      <c r="C82" s="26" t="str">
        <f t="shared" ca="1" si="18"/>
        <v>受付中</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customHeight="1">
      <c r="B85" s="28" t="s">
        <v>441</v>
      </c>
      <c r="C85" s="26" t="str">
        <f t="shared" ca="1" si="18"/>
        <v>受付中</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customHeight="1">
      <c r="B86" s="28" t="s">
        <v>441</v>
      </c>
      <c r="C86" s="26" t="str">
        <f t="shared" ca="1" si="18"/>
        <v>受付中</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customHeight="1">
      <c r="B87" s="28" t="s">
        <v>441</v>
      </c>
      <c r="C87" s="26" t="str">
        <f t="shared" ca="1" si="18"/>
        <v>受付中</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customHeight="1">
      <c r="B88" s="28" t="s">
        <v>441</v>
      </c>
      <c r="C88" s="26" t="str">
        <f t="shared" ref="C88:C101" ca="1" si="22">IF($B$1&gt;O88, "終了", IF(O88 - $B$1 &lt;= 14, "要問合", "受付中"))</f>
        <v>受付中</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customHeight="1">
      <c r="B89" s="28" t="s">
        <v>441</v>
      </c>
      <c r="C89" s="26" t="str">
        <f t="shared" ca="1" si="22"/>
        <v>受付中</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customHeight="1">
      <c r="B90" s="28" t="s">
        <v>454</v>
      </c>
      <c r="C90" s="26" t="str">
        <f t="shared" ca="1" si="22"/>
        <v>受付中</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customHeight="1">
      <c r="B91" s="28" t="s">
        <v>454</v>
      </c>
      <c r="C91" s="26" t="str">
        <f t="shared" ca="1" si="22"/>
        <v>受付中</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hidden="1" customHeight="1">
      <c r="B92" s="28" t="s">
        <v>460</v>
      </c>
      <c r="C92" s="26" t="str">
        <f t="shared" ca="1" si="22"/>
        <v>終了</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hidden="1" customHeight="1">
      <c r="B95" s="28" t="s">
        <v>475</v>
      </c>
      <c r="C95" s="26" t="str">
        <f t="shared" ca="1" si="22"/>
        <v>終了</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終了</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hidden="1" customHeight="1">
      <c r="B99" s="28" t="s">
        <v>506</v>
      </c>
      <c r="C99" s="26" t="str">
        <f t="shared" ca="1" si="22"/>
        <v>終了</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hidden="1" customHeight="1">
      <c r="B103" s="28" t="s">
        <v>524</v>
      </c>
      <c r="C103" s="26" t="str">
        <f t="shared" ca="1" si="26"/>
        <v>終了</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hidden="1" customHeight="1">
      <c r="B104" s="28" t="s">
        <v>531</v>
      </c>
      <c r="C104" s="26" t="str">
        <f t="shared" ca="1" si="26"/>
        <v>要問合</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customHeight="1">
      <c r="B109" s="28" t="s">
        <v>583</v>
      </c>
      <c r="C109" s="26" t="str">
        <f t="shared" ca="1" si="26"/>
        <v>受付中</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customHeight="1">
      <c r="B110" s="28" t="s">
        <v>592</v>
      </c>
      <c r="C110" s="26" t="str">
        <f t="shared" ca="1" si="26"/>
        <v>受付中</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hidden="1" customHeight="1">
      <c r="B111" s="28" t="s">
        <v>603</v>
      </c>
      <c r="C111" s="26" t="str">
        <f t="shared" ca="1" si="26"/>
        <v>要問合</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customHeight="1">
      <c r="B113" s="28" t="s">
        <v>626</v>
      </c>
      <c r="C113" s="26" t="str">
        <f t="shared" ca="1" si="26"/>
        <v>受付中</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customHeight="1">
      <c r="B114" s="28" t="s">
        <v>626</v>
      </c>
      <c r="C114" s="26" t="str">
        <f t="shared" ca="1" si="26"/>
        <v>受付中</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hidden="1" customHeight="1">
      <c r="B115" s="28" t="s">
        <v>627</v>
      </c>
      <c r="C115" s="26" t="str">
        <f t="shared" ca="1" si="26"/>
        <v>終了</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customHeight="1">
      <c r="B116" s="28" t="s">
        <v>636</v>
      </c>
      <c r="C116" s="26" t="str">
        <f t="shared" ca="1" si="26"/>
        <v>受付中</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customHeight="1">
      <c r="B117" s="28" t="s">
        <v>636</v>
      </c>
      <c r="C117" s="26" t="str">
        <f t="shared" ca="1" si="26"/>
        <v>受付中</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customHeight="1">
      <c r="B118" s="28" t="s">
        <v>636</v>
      </c>
      <c r="C118" s="26" t="str">
        <f t="shared" ca="1" si="26"/>
        <v>受付中</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hidden="1" customHeight="1">
      <c r="B119" s="28" t="s">
        <v>647</v>
      </c>
      <c r="C119" s="26" t="str">
        <f t="shared" ca="1" si="26"/>
        <v>要問合</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hidden="1" customHeight="1">
      <c r="B120" s="28" t="s">
        <v>653</v>
      </c>
      <c r="C120" s="26" t="str">
        <f t="shared" ca="1" si="26"/>
        <v>要問合</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hidden="1" customHeight="1">
      <c r="B126" s="28" t="s">
        <v>693</v>
      </c>
      <c r="C126" s="26" t="str">
        <f t="shared" ca="1" si="26"/>
        <v>要問合</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customHeight="1">
      <c r="B127" s="28" t="s">
        <v>697</v>
      </c>
      <c r="C127" s="26" t="str">
        <f t="shared" ca="1" si="26"/>
        <v>受付中</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hidden="1" customHeight="1">
      <c r="B128" s="28" t="s">
        <v>703</v>
      </c>
      <c r="C128" s="26" t="str">
        <f t="shared" ca="1" si="26"/>
        <v>終了</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customHeight="1">
      <c r="B129" s="28" t="s">
        <v>710</v>
      </c>
      <c r="C129" s="26" t="str">
        <f t="shared" ca="1" si="26"/>
        <v>受付中</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customHeight="1">
      <c r="B130" s="28" t="s">
        <v>710</v>
      </c>
      <c r="C130" s="26" t="str">
        <f t="shared" ref="C130" ca="1" si="28">IF($B$1&gt;O130, "終了", IF(O130 - $B$1 &lt;= 14, "要問合", "受付中"))</f>
        <v>受付中</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hidden="1" customHeight="1">
      <c r="B131" s="28" t="s">
        <v>717</v>
      </c>
      <c r="C131" s="26" t="str">
        <f t="shared" ca="1" si="26"/>
        <v>要問合</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hidden="1" customHeight="1">
      <c r="B132" s="28" t="s">
        <v>717</v>
      </c>
      <c r="C132" s="26" t="str">
        <f t="shared" ca="1" si="26"/>
        <v>要問合</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hidden="1" customHeight="1">
      <c r="B133" s="28" t="s">
        <v>726</v>
      </c>
      <c r="C133" s="26" t="str">
        <f t="shared" ca="1" si="26"/>
        <v>要問合</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hidden="1" customHeight="1">
      <c r="B134" s="28" t="s">
        <v>733</v>
      </c>
      <c r="C134" s="26" t="str">
        <f t="shared" ca="1" si="26"/>
        <v>終了</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customHeight="1">
      <c r="B135" s="28" t="s">
        <v>740</v>
      </c>
      <c r="C135" s="26" t="str">
        <f t="shared" ca="1" si="26"/>
        <v>受付中</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customHeight="1">
      <c r="B136" s="28" t="s">
        <v>747</v>
      </c>
      <c r="C136" s="26" t="str">
        <f t="shared" ca="1" si="26"/>
        <v>受付中</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customHeight="1">
      <c r="B137" s="28" t="s">
        <v>753</v>
      </c>
      <c r="C137" s="26" t="str">
        <f t="shared" ca="1" si="26"/>
        <v>受付中</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t="s">
        <v>760</v>
      </c>
      <c r="C138" s="26" t="str">
        <f t="shared" ca="1" si="26"/>
        <v>要問合</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customHeight="1">
      <c r="B139" s="28" t="s">
        <v>768</v>
      </c>
      <c r="C139" s="26" t="str">
        <f t="shared" ca="1" si="26"/>
        <v>受付中</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customHeight="1">
      <c r="B140" s="28" t="s">
        <v>775</v>
      </c>
      <c r="C140" s="26" t="str">
        <f t="shared" ca="1" si="26"/>
        <v>受付中</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8"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5"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customHeight="1">
      <c r="B153" s="28" t="s">
        <v>834</v>
      </c>
      <c r="C153" s="26" t="str">
        <f t="shared" ca="1" si="32"/>
        <v>受付中</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89.25" hidden="1" customHeight="1">
      <c r="B154" s="28"/>
      <c r="C154" s="26"/>
      <c r="D154" s="19"/>
      <c r="E154" s="19"/>
      <c r="F154" s="19"/>
      <c r="G154" s="25"/>
      <c r="H154" s="20"/>
      <c r="I154" s="20"/>
      <c r="J154" s="82"/>
      <c r="K154" s="21"/>
      <c r="L154" s="21"/>
      <c r="M154" s="22"/>
      <c r="N154" s="30"/>
      <c r="O154" s="27"/>
      <c r="P154" s="83"/>
      <c r="Q154" s="66"/>
      <c r="R154" s="24"/>
    </row>
    <row r="155" spans="2:18" ht="148.5" customHeight="1">
      <c r="B155" s="28" t="s">
        <v>843</v>
      </c>
      <c r="C155" s="26" t="str">
        <f t="shared" ca="1" si="32"/>
        <v>受付中</v>
      </c>
      <c r="D155" s="19"/>
      <c r="E155" s="19" t="s">
        <v>31</v>
      </c>
      <c r="F155" s="19"/>
      <c r="G155" s="25" t="s">
        <v>844</v>
      </c>
      <c r="H155" s="20" t="s">
        <v>845</v>
      </c>
      <c r="I155" s="20" t="s">
        <v>846</v>
      </c>
      <c r="J155" s="82" t="s">
        <v>847</v>
      </c>
      <c r="K155" s="21" t="s">
        <v>850</v>
      </c>
      <c r="L155" s="21" t="s">
        <v>634</v>
      </c>
      <c r="M155" s="22" t="s">
        <v>850</v>
      </c>
      <c r="N155" s="30">
        <f t="shared" si="38"/>
        <v>45490</v>
      </c>
      <c r="O155" s="27">
        <v>45504</v>
      </c>
      <c r="P155" s="83" t="s">
        <v>852</v>
      </c>
      <c r="Q155" s="66" t="s">
        <v>853</v>
      </c>
      <c r="R155" s="24"/>
    </row>
    <row r="156" spans="2:18" ht="137.25" customHeight="1">
      <c r="B156" s="28" t="s">
        <v>843</v>
      </c>
      <c r="C156" s="26" t="str">
        <f t="shared" ca="1" si="32"/>
        <v>受付中</v>
      </c>
      <c r="D156" s="19"/>
      <c r="E156" s="19" t="s">
        <v>31</v>
      </c>
      <c r="F156" s="19"/>
      <c r="G156" s="25" t="s">
        <v>844</v>
      </c>
      <c r="H156" s="20" t="s">
        <v>848</v>
      </c>
      <c r="I156" s="20" t="s">
        <v>846</v>
      </c>
      <c r="J156" s="82" t="s">
        <v>849</v>
      </c>
      <c r="K156" s="21" t="s">
        <v>851</v>
      </c>
      <c r="L156" s="21" t="s">
        <v>634</v>
      </c>
      <c r="M156" s="22" t="s">
        <v>850</v>
      </c>
      <c r="N156" s="30">
        <f t="shared" ref="N156:N158" si="39">O156-14</f>
        <v>45490</v>
      </c>
      <c r="O156" s="27">
        <v>45504</v>
      </c>
      <c r="P156" s="83" t="s">
        <v>852</v>
      </c>
      <c r="Q156" s="66" t="s">
        <v>853</v>
      </c>
      <c r="R156" s="24"/>
    </row>
    <row r="157" spans="2:18" ht="137.25" customHeight="1">
      <c r="B157" s="28" t="s">
        <v>854</v>
      </c>
      <c r="C157" s="26" t="str">
        <f t="shared" ca="1" si="32"/>
        <v>受付中</v>
      </c>
      <c r="D157" s="19"/>
      <c r="E157" s="19" t="s">
        <v>31</v>
      </c>
      <c r="F157" s="19"/>
      <c r="G157" s="25" t="s">
        <v>754</v>
      </c>
      <c r="H157" s="20" t="s">
        <v>855</v>
      </c>
      <c r="I157" s="20" t="s">
        <v>856</v>
      </c>
      <c r="J157" s="82" t="s">
        <v>857</v>
      </c>
      <c r="K157" s="21" t="s">
        <v>858</v>
      </c>
      <c r="L157" s="21" t="s">
        <v>634</v>
      </c>
      <c r="M157" s="22"/>
      <c r="N157" s="30">
        <f t="shared" si="39"/>
        <v>45463</v>
      </c>
      <c r="O157" s="27">
        <v>45477</v>
      </c>
      <c r="P157" s="83" t="s">
        <v>859</v>
      </c>
      <c r="Q157" s="66" t="s">
        <v>860</v>
      </c>
      <c r="R157" s="24"/>
    </row>
    <row r="158" spans="2:18" ht="137.25" customHeight="1">
      <c r="B158" s="28" t="s">
        <v>861</v>
      </c>
      <c r="C158" s="26" t="str">
        <f t="shared" ca="1" si="32"/>
        <v>受付中</v>
      </c>
      <c r="D158" s="19"/>
      <c r="E158" s="19"/>
      <c r="F158" s="19" t="s">
        <v>31</v>
      </c>
      <c r="G158" s="25" t="s">
        <v>863</v>
      </c>
      <c r="H158" s="20" t="s">
        <v>864</v>
      </c>
      <c r="I158" s="20" t="s">
        <v>865</v>
      </c>
      <c r="J158" s="82" t="s">
        <v>866</v>
      </c>
      <c r="K158" s="21" t="s">
        <v>868</v>
      </c>
      <c r="L158" s="21" t="s">
        <v>858</v>
      </c>
      <c r="M158" s="22">
        <v>45474</v>
      </c>
      <c r="N158" s="30">
        <f t="shared" si="39"/>
        <v>45521</v>
      </c>
      <c r="O158" s="27">
        <v>45535</v>
      </c>
      <c r="P158" s="83" t="s">
        <v>867</v>
      </c>
      <c r="Q158" s="66" t="s">
        <v>862</v>
      </c>
      <c r="R158" s="24"/>
    </row>
    <row r="159" spans="2:18" ht="154.5" customHeight="1">
      <c r="B159" s="28" t="s">
        <v>861</v>
      </c>
      <c r="C159" s="26" t="str">
        <f t="shared" ref="C159:C168" ca="1" si="40">IF($B$1&gt;O159, "終了", IF(O159 - $B$1 &lt;= 14, "要問合", "受付中"))</f>
        <v>受付中</v>
      </c>
      <c r="D159" s="19"/>
      <c r="E159" s="19"/>
      <c r="F159" s="19" t="s">
        <v>31</v>
      </c>
      <c r="G159" s="25" t="s">
        <v>863</v>
      </c>
      <c r="H159" s="20" t="s">
        <v>869</v>
      </c>
      <c r="I159" s="20" t="s">
        <v>871</v>
      </c>
      <c r="J159" s="82" t="s">
        <v>870</v>
      </c>
      <c r="K159" s="21" t="s">
        <v>868</v>
      </c>
      <c r="L159" s="21" t="s">
        <v>858</v>
      </c>
      <c r="M159" s="22">
        <v>45474</v>
      </c>
      <c r="N159" s="30">
        <f t="shared" ref="N159:N166" si="41">O159-14</f>
        <v>45521</v>
      </c>
      <c r="O159" s="27">
        <v>45535</v>
      </c>
      <c r="P159" s="83" t="s">
        <v>867</v>
      </c>
      <c r="Q159" s="66" t="s">
        <v>862</v>
      </c>
      <c r="R159" s="24"/>
    </row>
    <row r="160" spans="2:18" ht="267.75" customHeight="1">
      <c r="B160" s="28" t="s">
        <v>872</v>
      </c>
      <c r="C160" s="26" t="str">
        <f t="shared" ca="1" si="40"/>
        <v>受付中</v>
      </c>
      <c r="D160" s="19" t="s">
        <v>877</v>
      </c>
      <c r="E160" s="19" t="s">
        <v>877</v>
      </c>
      <c r="F160" s="19"/>
      <c r="G160" s="25" t="s">
        <v>873</v>
      </c>
      <c r="H160" s="20" t="s">
        <v>874</v>
      </c>
      <c r="I160" s="20" t="s">
        <v>876</v>
      </c>
      <c r="J160" s="82" t="s">
        <v>875</v>
      </c>
      <c r="K160" s="21"/>
      <c r="L160" s="21"/>
      <c r="M160" s="22">
        <v>45444</v>
      </c>
      <c r="N160" s="30">
        <f t="shared" si="41"/>
        <v>45490</v>
      </c>
      <c r="O160" s="27">
        <v>45504</v>
      </c>
      <c r="P160" s="83" t="s">
        <v>879</v>
      </c>
      <c r="Q160" s="66" t="s">
        <v>878</v>
      </c>
      <c r="R160" s="24"/>
    </row>
    <row r="161" spans="2:18" ht="109.5" customHeight="1">
      <c r="B161" s="28" t="s">
        <v>880</v>
      </c>
      <c r="C161" s="26" t="str">
        <f t="shared" ca="1" si="40"/>
        <v>受付中</v>
      </c>
      <c r="D161" s="19" t="s">
        <v>31</v>
      </c>
      <c r="E161" s="19" t="s">
        <v>31</v>
      </c>
      <c r="F161" s="19" t="s">
        <v>31</v>
      </c>
      <c r="G161" s="25" t="s">
        <v>881</v>
      </c>
      <c r="H161" s="20" t="s">
        <v>882</v>
      </c>
      <c r="I161" s="81" t="s">
        <v>885</v>
      </c>
      <c r="J161" s="82" t="s">
        <v>884</v>
      </c>
      <c r="K161" s="21" t="s">
        <v>886</v>
      </c>
      <c r="L161" s="21"/>
      <c r="M161" s="22" t="s">
        <v>886</v>
      </c>
      <c r="N161" s="30">
        <f t="shared" si="41"/>
        <v>45490</v>
      </c>
      <c r="O161" s="27">
        <v>45504</v>
      </c>
      <c r="P161" s="83" t="s">
        <v>887</v>
      </c>
      <c r="Q161" s="66" t="s">
        <v>883</v>
      </c>
      <c r="R161" s="24" t="s">
        <v>888</v>
      </c>
    </row>
    <row r="162" spans="2:18" ht="137.25" customHeight="1">
      <c r="B162" s="28" t="s">
        <v>889</v>
      </c>
      <c r="C162" s="26" t="str">
        <f t="shared" ca="1" si="40"/>
        <v>受付中</v>
      </c>
      <c r="D162" s="19" t="s">
        <v>31</v>
      </c>
      <c r="E162" s="19"/>
      <c r="F162" s="19"/>
      <c r="G162" s="25" t="s">
        <v>890</v>
      </c>
      <c r="H162" s="20" t="s">
        <v>891</v>
      </c>
      <c r="I162" s="20" t="s">
        <v>892</v>
      </c>
      <c r="J162" s="82" t="s">
        <v>893</v>
      </c>
      <c r="K162" s="21" t="s">
        <v>894</v>
      </c>
      <c r="L162" s="21" t="s">
        <v>634</v>
      </c>
      <c r="M162" s="22" t="s">
        <v>894</v>
      </c>
      <c r="N162" s="30">
        <f t="shared" si="41"/>
        <v>45490</v>
      </c>
      <c r="O162" s="27">
        <v>45504</v>
      </c>
      <c r="P162" s="83" t="s">
        <v>895</v>
      </c>
      <c r="Q162" s="66" t="s">
        <v>896</v>
      </c>
      <c r="R162" s="24" t="s">
        <v>897</v>
      </c>
    </row>
    <row r="163" spans="2:18" ht="137.25" customHeight="1">
      <c r="B163" s="28" t="s">
        <v>898</v>
      </c>
      <c r="C163" s="26" t="str">
        <f t="shared" ca="1" si="40"/>
        <v>受付中</v>
      </c>
      <c r="D163" s="19" t="s">
        <v>31</v>
      </c>
      <c r="E163" s="19" t="s">
        <v>31</v>
      </c>
      <c r="F163" s="19"/>
      <c r="G163" s="25" t="s">
        <v>899</v>
      </c>
      <c r="H163" s="20" t="s">
        <v>900</v>
      </c>
      <c r="I163" s="20" t="s">
        <v>901</v>
      </c>
      <c r="J163" s="82" t="s">
        <v>903</v>
      </c>
      <c r="K163" s="21" t="s">
        <v>894</v>
      </c>
      <c r="L163" s="21" t="s">
        <v>902</v>
      </c>
      <c r="M163" s="22"/>
      <c r="N163" s="30">
        <f t="shared" si="41"/>
        <v>45490</v>
      </c>
      <c r="O163" s="27">
        <v>45504</v>
      </c>
      <c r="P163" s="83" t="s">
        <v>904</v>
      </c>
      <c r="Q163" s="66" t="s">
        <v>905</v>
      </c>
      <c r="R163" s="24" t="s">
        <v>906</v>
      </c>
    </row>
    <row r="164" spans="2:18" ht="137.25" customHeight="1">
      <c r="B164" s="28" t="s">
        <v>907</v>
      </c>
      <c r="C164" s="26" t="str">
        <f t="shared" ca="1" si="40"/>
        <v>受付中</v>
      </c>
      <c r="D164" s="19" t="s">
        <v>31</v>
      </c>
      <c r="E164" s="19" t="s">
        <v>31</v>
      </c>
      <c r="F164" s="19"/>
      <c r="G164" s="25" t="s">
        <v>908</v>
      </c>
      <c r="H164" s="20" t="s">
        <v>909</v>
      </c>
      <c r="I164" s="20" t="s">
        <v>910</v>
      </c>
      <c r="J164" s="82" t="s">
        <v>911</v>
      </c>
      <c r="K164" s="21" t="s">
        <v>27</v>
      </c>
      <c r="L164" s="21" t="s">
        <v>634</v>
      </c>
      <c r="M164" s="22"/>
      <c r="N164" s="30">
        <f t="shared" si="41"/>
        <v>45490</v>
      </c>
      <c r="O164" s="27">
        <v>45504</v>
      </c>
      <c r="P164" s="83" t="s">
        <v>912</v>
      </c>
      <c r="Q164" s="66" t="s">
        <v>913</v>
      </c>
      <c r="R164" s="24" t="s">
        <v>914</v>
      </c>
    </row>
    <row r="165" spans="2:18" ht="188.25" customHeight="1">
      <c r="B165" s="28" t="s">
        <v>915</v>
      </c>
      <c r="C165" s="26" t="str">
        <f t="shared" ca="1" si="40"/>
        <v>受付中</v>
      </c>
      <c r="D165" s="19" t="s">
        <v>31</v>
      </c>
      <c r="E165" s="19" t="s">
        <v>31</v>
      </c>
      <c r="F165" s="19" t="s">
        <v>31</v>
      </c>
      <c r="G165" s="25" t="s">
        <v>916</v>
      </c>
      <c r="H165" s="20" t="s">
        <v>917</v>
      </c>
      <c r="I165" s="20" t="s">
        <v>918</v>
      </c>
      <c r="J165" s="82" t="s">
        <v>919</v>
      </c>
      <c r="K165" s="21" t="s">
        <v>920</v>
      </c>
      <c r="L165" s="21" t="s">
        <v>634</v>
      </c>
      <c r="M165" s="22">
        <v>45474</v>
      </c>
      <c r="N165" s="30">
        <f t="shared" si="41"/>
        <v>45551</v>
      </c>
      <c r="O165" s="27">
        <v>45565</v>
      </c>
      <c r="P165" s="83" t="s">
        <v>225</v>
      </c>
      <c r="Q165" s="66" t="s">
        <v>921</v>
      </c>
      <c r="R165" s="24"/>
    </row>
    <row r="166" spans="2:18" ht="103.5" customHeight="1">
      <c r="B166" s="28" t="s">
        <v>922</v>
      </c>
      <c r="C166" s="26" t="str">
        <f t="shared" ca="1" si="40"/>
        <v>受付中</v>
      </c>
      <c r="D166" s="19" t="s">
        <v>31</v>
      </c>
      <c r="E166" s="19" t="s">
        <v>31</v>
      </c>
      <c r="F166" s="19" t="s">
        <v>31</v>
      </c>
      <c r="G166" s="25" t="s">
        <v>923</v>
      </c>
      <c r="H166" s="20" t="s">
        <v>925</v>
      </c>
      <c r="I166" s="20" t="s">
        <v>926</v>
      </c>
      <c r="J166" s="82" t="s">
        <v>927</v>
      </c>
      <c r="K166" s="21" t="s">
        <v>27</v>
      </c>
      <c r="L166" s="21" t="s">
        <v>27</v>
      </c>
      <c r="M166" s="22">
        <v>45474</v>
      </c>
      <c r="N166" s="30">
        <f t="shared" si="41"/>
        <v>45471</v>
      </c>
      <c r="O166" s="27">
        <v>45485</v>
      </c>
      <c r="P166" s="83" t="s">
        <v>928</v>
      </c>
      <c r="Q166" s="66" t="s">
        <v>924</v>
      </c>
      <c r="R166" s="24"/>
    </row>
    <row r="167" spans="2:18" ht="137.25" customHeight="1">
      <c r="B167" s="28" t="s">
        <v>931</v>
      </c>
      <c r="C167" s="26" t="str">
        <f t="shared" ca="1" si="40"/>
        <v>受付中</v>
      </c>
      <c r="D167" s="19" t="s">
        <v>31</v>
      </c>
      <c r="E167" s="19" t="s">
        <v>31</v>
      </c>
      <c r="F167" s="19" t="s">
        <v>31</v>
      </c>
      <c r="G167" s="25" t="s">
        <v>923</v>
      </c>
      <c r="H167" s="20" t="s">
        <v>929</v>
      </c>
      <c r="I167" s="20" t="s">
        <v>930</v>
      </c>
      <c r="J167" s="82" t="s">
        <v>927</v>
      </c>
      <c r="K167" s="21" t="s">
        <v>27</v>
      </c>
      <c r="L167" s="21" t="s">
        <v>27</v>
      </c>
      <c r="M167" s="22">
        <v>45474</v>
      </c>
      <c r="N167" s="30">
        <f t="shared" ref="N167" si="42">O167-14</f>
        <v>45471</v>
      </c>
      <c r="O167" s="27">
        <v>45485</v>
      </c>
      <c r="P167" s="83" t="s">
        <v>928</v>
      </c>
      <c r="Q167" s="66" t="s">
        <v>924</v>
      </c>
      <c r="R167" s="24"/>
    </row>
    <row r="168" spans="2:18" ht="137.25" customHeight="1">
      <c r="B168" s="28" t="s">
        <v>931</v>
      </c>
      <c r="C168" s="26" t="str">
        <f t="shared" ca="1" si="40"/>
        <v>受付中</v>
      </c>
      <c r="D168" s="19" t="s">
        <v>31</v>
      </c>
      <c r="E168" s="19" t="s">
        <v>31</v>
      </c>
      <c r="F168" s="19" t="s">
        <v>31</v>
      </c>
      <c r="G168" s="25" t="s">
        <v>923</v>
      </c>
      <c r="H168" s="20" t="s">
        <v>932</v>
      </c>
      <c r="I168" s="20" t="s">
        <v>933</v>
      </c>
      <c r="J168" s="82" t="s">
        <v>934</v>
      </c>
      <c r="K168" s="21" t="s">
        <v>27</v>
      </c>
      <c r="L168" s="21" t="s">
        <v>27</v>
      </c>
      <c r="M168" s="22">
        <v>45474</v>
      </c>
      <c r="N168" s="30">
        <f t="shared" ref="N168:N172" si="43">O168-14</f>
        <v>45471</v>
      </c>
      <c r="O168" s="27">
        <v>45485</v>
      </c>
      <c r="P168" s="83" t="s">
        <v>928</v>
      </c>
      <c r="Q168" s="66" t="s">
        <v>924</v>
      </c>
      <c r="R168" s="24"/>
    </row>
    <row r="169" spans="2:18" ht="180" customHeight="1">
      <c r="B169" s="28" t="s">
        <v>935</v>
      </c>
      <c r="C169" s="26" t="str">
        <f t="shared" ref="C169:C194" ca="1" si="44">IF($B$1&gt;O169, "終了", IF(O169 - $B$1 &lt;= 14, "要問合", "受付中"))</f>
        <v>受付中</v>
      </c>
      <c r="D169" s="19" t="s">
        <v>31</v>
      </c>
      <c r="E169" s="19" t="s">
        <v>31</v>
      </c>
      <c r="F169" s="19" t="s">
        <v>31</v>
      </c>
      <c r="G169" s="25" t="s">
        <v>936</v>
      </c>
      <c r="H169" s="20" t="s">
        <v>937</v>
      </c>
      <c r="I169" s="20" t="s">
        <v>939</v>
      </c>
      <c r="J169" s="29" t="s">
        <v>938</v>
      </c>
      <c r="K169" s="21" t="s">
        <v>27</v>
      </c>
      <c r="L169" s="21" t="s">
        <v>27</v>
      </c>
      <c r="M169" s="22">
        <v>45476</v>
      </c>
      <c r="N169" s="30">
        <f t="shared" si="43"/>
        <v>45490</v>
      </c>
      <c r="O169" s="27">
        <v>45504</v>
      </c>
      <c r="P169" s="83" t="s">
        <v>941</v>
      </c>
      <c r="Q169" s="66" t="s">
        <v>940</v>
      </c>
      <c r="R169" s="24"/>
    </row>
    <row r="170" spans="2:18" ht="137.25" customHeight="1">
      <c r="B170" s="28" t="s">
        <v>942</v>
      </c>
      <c r="C170" s="26" t="str">
        <f t="shared" ca="1" si="44"/>
        <v>受付中</v>
      </c>
      <c r="D170" s="19" t="s">
        <v>31</v>
      </c>
      <c r="E170" s="19" t="s">
        <v>31</v>
      </c>
      <c r="F170" s="19" t="s">
        <v>31</v>
      </c>
      <c r="G170" s="25" t="s">
        <v>944</v>
      </c>
      <c r="H170" s="20" t="s">
        <v>945</v>
      </c>
      <c r="I170" s="20" t="s">
        <v>946</v>
      </c>
      <c r="J170" s="82" t="s">
        <v>947</v>
      </c>
      <c r="K170" s="21" t="s">
        <v>949</v>
      </c>
      <c r="L170" s="21" t="s">
        <v>27</v>
      </c>
      <c r="M170" s="22" t="s">
        <v>950</v>
      </c>
      <c r="N170" s="30">
        <f t="shared" si="43"/>
        <v>45460</v>
      </c>
      <c r="O170" s="27">
        <v>45474</v>
      </c>
      <c r="P170" s="83" t="s">
        <v>948</v>
      </c>
      <c r="Q170" s="66" t="s">
        <v>943</v>
      </c>
      <c r="R170" s="24" t="s">
        <v>951</v>
      </c>
    </row>
    <row r="171" spans="2:18" ht="137.25" customHeight="1">
      <c r="B171" s="28" t="s">
        <v>958</v>
      </c>
      <c r="C171" s="26" t="str">
        <f t="shared" ca="1" si="44"/>
        <v>受付中</v>
      </c>
      <c r="D171" s="19" t="s">
        <v>31</v>
      </c>
      <c r="E171" s="19"/>
      <c r="F171" s="19"/>
      <c r="G171" s="25" t="s">
        <v>952</v>
      </c>
      <c r="H171" s="20" t="s">
        <v>954</v>
      </c>
      <c r="I171" s="20" t="s">
        <v>955</v>
      </c>
      <c r="J171" s="82" t="s">
        <v>956</v>
      </c>
      <c r="K171" s="21" t="s">
        <v>950</v>
      </c>
      <c r="L171" s="21" t="s">
        <v>27</v>
      </c>
      <c r="M171" s="22" t="s">
        <v>950</v>
      </c>
      <c r="N171" s="30">
        <f t="shared" si="43"/>
        <v>45490</v>
      </c>
      <c r="O171" s="27">
        <v>45504</v>
      </c>
      <c r="P171" s="83" t="s">
        <v>957</v>
      </c>
      <c r="Q171" s="66" t="s">
        <v>953</v>
      </c>
      <c r="R171" s="24"/>
    </row>
    <row r="172" spans="2:18" ht="137.25" customHeight="1">
      <c r="B172" s="28" t="s">
        <v>959</v>
      </c>
      <c r="C172" s="26" t="str">
        <f t="shared" ca="1" si="44"/>
        <v>受付中</v>
      </c>
      <c r="D172" s="19"/>
      <c r="E172" s="19" t="s">
        <v>31</v>
      </c>
      <c r="F172" s="19"/>
      <c r="G172" s="25" t="s">
        <v>960</v>
      </c>
      <c r="H172" s="20" t="s">
        <v>961</v>
      </c>
      <c r="I172" s="25" t="s">
        <v>1073</v>
      </c>
      <c r="J172" s="82" t="s">
        <v>962</v>
      </c>
      <c r="K172" s="21" t="s">
        <v>963</v>
      </c>
      <c r="L172" s="21" t="s">
        <v>634</v>
      </c>
      <c r="M172" s="22" t="s">
        <v>964</v>
      </c>
      <c r="N172" s="30">
        <f t="shared" si="43"/>
        <v>45541</v>
      </c>
      <c r="O172" s="27">
        <v>45555</v>
      </c>
      <c r="P172" s="83" t="s">
        <v>271</v>
      </c>
      <c r="Q172" s="66" t="s">
        <v>260</v>
      </c>
      <c r="R172" s="24"/>
    </row>
    <row r="173" spans="2:18" ht="137.25" customHeight="1">
      <c r="B173" s="28" t="s">
        <v>970</v>
      </c>
      <c r="C173" s="26" t="str">
        <f t="shared" ca="1" si="44"/>
        <v>受付中</v>
      </c>
      <c r="D173" s="19" t="s">
        <v>31</v>
      </c>
      <c r="E173" s="19" t="s">
        <v>31</v>
      </c>
      <c r="F173" s="19"/>
      <c r="G173" s="25" t="s">
        <v>960</v>
      </c>
      <c r="H173" s="20" t="s">
        <v>965</v>
      </c>
      <c r="I173" s="20" t="s">
        <v>966</v>
      </c>
      <c r="J173" s="82" t="s">
        <v>967</v>
      </c>
      <c r="K173" s="21" t="s">
        <v>968</v>
      </c>
      <c r="L173" s="21" t="s">
        <v>634</v>
      </c>
      <c r="M173" s="22" t="s">
        <v>27</v>
      </c>
      <c r="N173" s="30">
        <f t="shared" ref="N173:N174" si="45">O173-14</f>
        <v>45541</v>
      </c>
      <c r="O173" s="27">
        <v>45555</v>
      </c>
      <c r="P173" s="83" t="s">
        <v>271</v>
      </c>
      <c r="Q173" s="66" t="s">
        <v>260</v>
      </c>
      <c r="R173" s="24"/>
    </row>
    <row r="174" spans="2:18" ht="146.25" customHeight="1">
      <c r="B174" s="28" t="s">
        <v>971</v>
      </c>
      <c r="C174" s="26" t="str">
        <f t="shared" ca="1" si="44"/>
        <v>受付中</v>
      </c>
      <c r="D174" s="19" t="s">
        <v>31</v>
      </c>
      <c r="E174" s="19" t="s">
        <v>31</v>
      </c>
      <c r="F174" s="19" t="s">
        <v>31</v>
      </c>
      <c r="G174" s="25" t="s">
        <v>972</v>
      </c>
      <c r="H174" s="20" t="s">
        <v>973</v>
      </c>
      <c r="I174" s="20" t="s">
        <v>975</v>
      </c>
      <c r="J174" s="82" t="s">
        <v>1072</v>
      </c>
      <c r="K174" s="21" t="s">
        <v>976</v>
      </c>
      <c r="L174" s="21" t="s">
        <v>634</v>
      </c>
      <c r="M174" s="22" t="s">
        <v>27</v>
      </c>
      <c r="N174" s="30">
        <f t="shared" si="45"/>
        <v>45469</v>
      </c>
      <c r="O174" s="27">
        <v>45483</v>
      </c>
      <c r="P174" s="83" t="s">
        <v>974</v>
      </c>
      <c r="Q174" s="66" t="s">
        <v>969</v>
      </c>
      <c r="R174" s="24" t="s">
        <v>977</v>
      </c>
    </row>
    <row r="175" spans="2:18" ht="137.25" customHeight="1">
      <c r="B175" s="28" t="s">
        <v>971</v>
      </c>
      <c r="C175" s="26" t="str">
        <f t="shared" ca="1" si="44"/>
        <v>受付中</v>
      </c>
      <c r="D175" s="19" t="s">
        <v>31</v>
      </c>
      <c r="E175" s="19" t="s">
        <v>31</v>
      </c>
      <c r="F175" s="19" t="s">
        <v>31</v>
      </c>
      <c r="G175" s="25" t="s">
        <v>972</v>
      </c>
      <c r="H175" s="20" t="s">
        <v>978</v>
      </c>
      <c r="I175" s="20" t="s">
        <v>1066</v>
      </c>
      <c r="J175" s="82" t="s">
        <v>979</v>
      </c>
      <c r="K175" s="21" t="s">
        <v>981</v>
      </c>
      <c r="L175" s="22" t="s">
        <v>361</v>
      </c>
      <c r="M175" s="22" t="s">
        <v>27</v>
      </c>
      <c r="N175" s="30">
        <f t="shared" ref="N175" si="46">O175-14</f>
        <v>45469</v>
      </c>
      <c r="O175" s="27">
        <v>45483</v>
      </c>
      <c r="P175" s="83" t="s">
        <v>974</v>
      </c>
      <c r="Q175" s="66" t="s">
        <v>969</v>
      </c>
      <c r="R175" s="24" t="s">
        <v>977</v>
      </c>
    </row>
    <row r="176" spans="2:18" ht="204.75" customHeight="1">
      <c r="B176" s="28" t="s">
        <v>971</v>
      </c>
      <c r="C176" s="26" t="str">
        <f t="shared" ca="1" si="44"/>
        <v>受付中</v>
      </c>
      <c r="D176" s="19" t="s">
        <v>31</v>
      </c>
      <c r="E176" s="19" t="s">
        <v>31</v>
      </c>
      <c r="F176" s="19" t="s">
        <v>31</v>
      </c>
      <c r="G176" s="25" t="s">
        <v>972</v>
      </c>
      <c r="H176" s="20" t="s">
        <v>980</v>
      </c>
      <c r="I176" s="20" t="s">
        <v>983</v>
      </c>
      <c r="J176" s="82" t="s">
        <v>982</v>
      </c>
      <c r="K176" s="21" t="s">
        <v>976</v>
      </c>
      <c r="L176" s="21" t="s">
        <v>634</v>
      </c>
      <c r="M176" s="22" t="s">
        <v>27</v>
      </c>
      <c r="N176" s="30">
        <f t="shared" ref="N176" si="47">O176-14</f>
        <v>45469</v>
      </c>
      <c r="O176" s="27">
        <v>45483</v>
      </c>
      <c r="P176" s="83" t="s">
        <v>974</v>
      </c>
      <c r="Q176" s="66" t="s">
        <v>969</v>
      </c>
      <c r="R176" s="24" t="s">
        <v>977</v>
      </c>
    </row>
    <row r="177" spans="2:18" ht="156" customHeight="1">
      <c r="B177" s="28" t="s">
        <v>984</v>
      </c>
      <c r="C177" s="26" t="str">
        <f t="shared" ca="1" si="44"/>
        <v>受付中</v>
      </c>
      <c r="D177" s="19" t="s">
        <v>31</v>
      </c>
      <c r="E177" s="19" t="s">
        <v>31</v>
      </c>
      <c r="F177" s="19" t="s">
        <v>31</v>
      </c>
      <c r="G177" s="25" t="s">
        <v>972</v>
      </c>
      <c r="H177" s="20" t="s">
        <v>985</v>
      </c>
      <c r="I177" s="20" t="s">
        <v>1071</v>
      </c>
      <c r="J177" s="82" t="s">
        <v>987</v>
      </c>
      <c r="K177" s="21" t="s">
        <v>988</v>
      </c>
      <c r="L177" s="21" t="s">
        <v>634</v>
      </c>
      <c r="M177" s="22" t="s">
        <v>27</v>
      </c>
      <c r="N177" s="30">
        <f t="shared" ref="N177:N181" si="48">O177-14</f>
        <v>45490</v>
      </c>
      <c r="O177" s="27">
        <v>45504</v>
      </c>
      <c r="P177" s="83" t="s">
        <v>989</v>
      </c>
      <c r="Q177" s="66" t="s">
        <v>986</v>
      </c>
      <c r="R177" s="24"/>
    </row>
    <row r="178" spans="2:18" ht="162" customHeight="1">
      <c r="B178" s="28" t="s">
        <v>990</v>
      </c>
      <c r="C178" s="26" t="str">
        <f t="shared" ca="1" si="44"/>
        <v>受付中</v>
      </c>
      <c r="D178" s="19"/>
      <c r="E178" s="19"/>
      <c r="F178" s="19" t="s">
        <v>31</v>
      </c>
      <c r="G178" s="25" t="s">
        <v>991</v>
      </c>
      <c r="H178" s="20" t="s">
        <v>992</v>
      </c>
      <c r="I178" s="20" t="s">
        <v>993</v>
      </c>
      <c r="J178" s="82" t="s">
        <v>994</v>
      </c>
      <c r="K178" s="21" t="s">
        <v>976</v>
      </c>
      <c r="L178" s="21" t="s">
        <v>976</v>
      </c>
      <c r="M178" s="22" t="s">
        <v>27</v>
      </c>
      <c r="N178" s="30">
        <f t="shared" si="48"/>
        <v>45490</v>
      </c>
      <c r="O178" s="27">
        <v>45504</v>
      </c>
      <c r="P178" s="83" t="s">
        <v>995</v>
      </c>
      <c r="Q178" s="66" t="s">
        <v>996</v>
      </c>
      <c r="R178" s="24" t="s">
        <v>1070</v>
      </c>
    </row>
    <row r="179" spans="2:18" ht="207" customHeight="1">
      <c r="B179" s="28" t="s">
        <v>997</v>
      </c>
      <c r="C179" s="26" t="str">
        <f t="shared" ca="1" si="44"/>
        <v>受付中</v>
      </c>
      <c r="D179" s="19"/>
      <c r="E179" s="19" t="s">
        <v>31</v>
      </c>
      <c r="F179" s="19"/>
      <c r="G179" s="25" t="s">
        <v>998</v>
      </c>
      <c r="H179" s="20" t="s">
        <v>999</v>
      </c>
      <c r="I179" s="20" t="s">
        <v>1069</v>
      </c>
      <c r="J179" s="82" t="s">
        <v>1000</v>
      </c>
      <c r="K179" s="21" t="s">
        <v>976</v>
      </c>
      <c r="L179" s="21" t="s">
        <v>976</v>
      </c>
      <c r="M179" s="22" t="s">
        <v>27</v>
      </c>
      <c r="N179" s="30">
        <f t="shared" si="48"/>
        <v>45469</v>
      </c>
      <c r="O179" s="27">
        <v>45483</v>
      </c>
      <c r="P179" s="83" t="s">
        <v>1001</v>
      </c>
      <c r="Q179" s="66" t="s">
        <v>1002</v>
      </c>
      <c r="R179" s="24"/>
    </row>
    <row r="180" spans="2:18" ht="137.25" customHeight="1">
      <c r="B180" s="28" t="s">
        <v>1003</v>
      </c>
      <c r="C180" s="26" t="str">
        <f t="shared" ca="1" si="44"/>
        <v>受付中</v>
      </c>
      <c r="D180" s="19" t="s">
        <v>31</v>
      </c>
      <c r="E180" s="19" t="s">
        <v>31</v>
      </c>
      <c r="F180" s="19" t="s">
        <v>31</v>
      </c>
      <c r="G180" s="25" t="s">
        <v>1004</v>
      </c>
      <c r="H180" s="20" t="s">
        <v>1005</v>
      </c>
      <c r="I180" s="20" t="s">
        <v>1068</v>
      </c>
      <c r="J180" s="82" t="s">
        <v>1006</v>
      </c>
      <c r="K180" s="21" t="s">
        <v>1007</v>
      </c>
      <c r="L180" s="21" t="s">
        <v>27</v>
      </c>
      <c r="M180" s="22" t="s">
        <v>27</v>
      </c>
      <c r="N180" s="30">
        <f t="shared" si="48"/>
        <v>45490</v>
      </c>
      <c r="O180" s="27">
        <v>45504</v>
      </c>
      <c r="P180" s="83" t="s">
        <v>1008</v>
      </c>
      <c r="Q180" s="66" t="s">
        <v>1009</v>
      </c>
      <c r="R180" s="43" t="s">
        <v>92</v>
      </c>
    </row>
    <row r="181" spans="2:18" ht="137.25" customHeight="1">
      <c r="B181" s="28" t="s">
        <v>1010</v>
      </c>
      <c r="C181" s="26" t="str">
        <f t="shared" ca="1" si="44"/>
        <v>受付中</v>
      </c>
      <c r="D181" s="19" t="s">
        <v>31</v>
      </c>
      <c r="E181" s="19" t="s">
        <v>31</v>
      </c>
      <c r="F181" s="19" t="s">
        <v>31</v>
      </c>
      <c r="G181" s="25" t="s">
        <v>1004</v>
      </c>
      <c r="H181" s="20" t="s">
        <v>1011</v>
      </c>
      <c r="I181" s="20" t="s">
        <v>1012</v>
      </c>
      <c r="J181" s="82" t="s">
        <v>1067</v>
      </c>
      <c r="K181" s="21" t="s">
        <v>1013</v>
      </c>
      <c r="L181" s="21" t="s">
        <v>27</v>
      </c>
      <c r="M181" s="22" t="s">
        <v>27</v>
      </c>
      <c r="N181" s="30">
        <f t="shared" si="48"/>
        <v>45490</v>
      </c>
      <c r="O181" s="27">
        <v>45504</v>
      </c>
      <c r="P181" s="83" t="s">
        <v>1014</v>
      </c>
      <c r="Q181" s="66" t="s">
        <v>1015</v>
      </c>
      <c r="R181" s="43" t="s">
        <v>92</v>
      </c>
    </row>
    <row r="182" spans="2:18" ht="137.25" customHeight="1">
      <c r="B182" s="28" t="s">
        <v>1016</v>
      </c>
      <c r="C182" s="26" t="str">
        <f t="shared" ca="1" si="44"/>
        <v>受付中</v>
      </c>
      <c r="D182" s="19" t="s">
        <v>31</v>
      </c>
      <c r="E182" s="19" t="s">
        <v>31</v>
      </c>
      <c r="F182" s="19" t="s">
        <v>31</v>
      </c>
      <c r="G182" s="25" t="s">
        <v>1004</v>
      </c>
      <c r="H182" s="20" t="s">
        <v>1017</v>
      </c>
      <c r="I182" s="20" t="s">
        <v>1018</v>
      </c>
      <c r="J182" s="82" t="s">
        <v>1006</v>
      </c>
      <c r="K182" s="21" t="s">
        <v>1007</v>
      </c>
      <c r="L182" s="21" t="s">
        <v>27</v>
      </c>
      <c r="M182" s="22" t="s">
        <v>27</v>
      </c>
      <c r="N182" s="30">
        <f t="shared" ref="N182:N185" si="49">O182-14</f>
        <v>45490</v>
      </c>
      <c r="O182" s="27">
        <v>45504</v>
      </c>
      <c r="P182" s="83" t="s">
        <v>1014</v>
      </c>
      <c r="Q182" s="66" t="s">
        <v>1019</v>
      </c>
      <c r="R182" s="43" t="s">
        <v>92</v>
      </c>
    </row>
    <row r="183" spans="2:18" ht="137.25" customHeight="1">
      <c r="B183" s="28" t="s">
        <v>1020</v>
      </c>
      <c r="C183" s="26" t="str">
        <f t="shared" ca="1" si="44"/>
        <v>受付中</v>
      </c>
      <c r="D183" s="19" t="s">
        <v>31</v>
      </c>
      <c r="E183" s="19" t="s">
        <v>31</v>
      </c>
      <c r="F183" s="19" t="s">
        <v>31</v>
      </c>
      <c r="G183" s="25" t="s">
        <v>1004</v>
      </c>
      <c r="H183" s="20" t="s">
        <v>1021</v>
      </c>
      <c r="I183" s="20" t="s">
        <v>1022</v>
      </c>
      <c r="J183" s="82" t="s">
        <v>1023</v>
      </c>
      <c r="K183" s="21" t="s">
        <v>1007</v>
      </c>
      <c r="L183" s="21" t="s">
        <v>27</v>
      </c>
      <c r="M183" s="22" t="s">
        <v>27</v>
      </c>
      <c r="N183" s="30">
        <f t="shared" si="49"/>
        <v>45520</v>
      </c>
      <c r="O183" s="27">
        <v>45534</v>
      </c>
      <c r="P183" s="83" t="s">
        <v>1024</v>
      </c>
      <c r="Q183" s="66" t="s">
        <v>1025</v>
      </c>
      <c r="R183" s="43" t="s">
        <v>92</v>
      </c>
    </row>
    <row r="184" spans="2:18" ht="137.25" customHeight="1">
      <c r="B184" s="28" t="s">
        <v>1026</v>
      </c>
      <c r="C184" s="26" t="str">
        <f t="shared" ca="1" si="44"/>
        <v>受付中</v>
      </c>
      <c r="D184" s="19" t="s">
        <v>31</v>
      </c>
      <c r="E184" s="19" t="s">
        <v>31</v>
      </c>
      <c r="F184" s="19"/>
      <c r="G184" s="25" t="s">
        <v>1004</v>
      </c>
      <c r="H184" s="20" t="s">
        <v>1027</v>
      </c>
      <c r="I184" s="20" t="s">
        <v>1028</v>
      </c>
      <c r="J184" s="82" t="s">
        <v>1006</v>
      </c>
      <c r="K184" s="21" t="s">
        <v>1007</v>
      </c>
      <c r="L184" s="21" t="s">
        <v>27</v>
      </c>
      <c r="M184" s="22" t="s">
        <v>27</v>
      </c>
      <c r="N184" s="30">
        <f t="shared" si="49"/>
        <v>45490</v>
      </c>
      <c r="O184" s="27">
        <v>45504</v>
      </c>
      <c r="P184" s="83" t="s">
        <v>1014</v>
      </c>
      <c r="Q184" s="66" t="s">
        <v>1029</v>
      </c>
      <c r="R184" s="43" t="s">
        <v>92</v>
      </c>
    </row>
    <row r="185" spans="2:18" ht="212.25" customHeight="1">
      <c r="B185" s="28" t="s">
        <v>1037</v>
      </c>
      <c r="C185" s="26" t="str">
        <f t="shared" ca="1" si="44"/>
        <v>受付中</v>
      </c>
      <c r="D185" s="19"/>
      <c r="E185" s="19" t="s">
        <v>31</v>
      </c>
      <c r="F185" s="19"/>
      <c r="G185" s="25" t="s">
        <v>1031</v>
      </c>
      <c r="H185" s="20" t="s">
        <v>1032</v>
      </c>
      <c r="I185" s="20" t="s">
        <v>1033</v>
      </c>
      <c r="J185" s="82" t="s">
        <v>1034</v>
      </c>
      <c r="K185" s="21" t="s">
        <v>1035</v>
      </c>
      <c r="L185" s="21" t="s">
        <v>1035</v>
      </c>
      <c r="M185" s="22">
        <v>45474</v>
      </c>
      <c r="N185" s="30">
        <f t="shared" si="49"/>
        <v>45551</v>
      </c>
      <c r="O185" s="27">
        <v>45565</v>
      </c>
      <c r="P185" s="83" t="s">
        <v>1036</v>
      </c>
      <c r="Q185" s="66" t="s">
        <v>1030</v>
      </c>
      <c r="R185" s="24"/>
    </row>
    <row r="186" spans="2:18" ht="137.25" customHeight="1">
      <c r="B186" s="28" t="s">
        <v>1038</v>
      </c>
      <c r="C186" s="26" t="str">
        <f t="shared" ca="1" si="44"/>
        <v>受付中</v>
      </c>
      <c r="D186" s="19"/>
      <c r="E186" s="19" t="s">
        <v>31</v>
      </c>
      <c r="F186" s="19"/>
      <c r="G186" s="25" t="s">
        <v>1031</v>
      </c>
      <c r="H186" s="20" t="s">
        <v>1041</v>
      </c>
      <c r="I186" s="20" t="s">
        <v>1042</v>
      </c>
      <c r="J186" s="82" t="s">
        <v>1039</v>
      </c>
      <c r="K186" s="21" t="s">
        <v>1040</v>
      </c>
      <c r="L186" s="21" t="s">
        <v>634</v>
      </c>
      <c r="M186" s="22">
        <v>45474</v>
      </c>
      <c r="N186" s="30">
        <f t="shared" ref="N186" si="50">O186-14</f>
        <v>45551</v>
      </c>
      <c r="O186" s="27">
        <v>45565</v>
      </c>
      <c r="P186" s="83" t="s">
        <v>1036</v>
      </c>
      <c r="Q186" s="66" t="s">
        <v>1043</v>
      </c>
      <c r="R186" s="24"/>
    </row>
    <row r="187" spans="2:18" ht="137.25" customHeight="1">
      <c r="B187" s="28" t="s">
        <v>1044</v>
      </c>
      <c r="C187" s="26" t="str">
        <f t="shared" ca="1" si="44"/>
        <v>受付中</v>
      </c>
      <c r="D187" s="19"/>
      <c r="E187" s="19" t="s">
        <v>31</v>
      </c>
      <c r="F187" s="19"/>
      <c r="G187" s="25" t="s">
        <v>1031</v>
      </c>
      <c r="H187" s="20" t="s">
        <v>1045</v>
      </c>
      <c r="I187" s="20" t="s">
        <v>1042</v>
      </c>
      <c r="J187" s="82" t="s">
        <v>1034</v>
      </c>
      <c r="K187" s="21" t="s">
        <v>1046</v>
      </c>
      <c r="L187" s="21" t="s">
        <v>634</v>
      </c>
      <c r="M187" s="22">
        <v>45474</v>
      </c>
      <c r="N187" s="30">
        <f t="shared" ref="N187:N189" si="51">O187-14</f>
        <v>45551</v>
      </c>
      <c r="O187" s="27">
        <v>45565</v>
      </c>
      <c r="P187" s="83" t="s">
        <v>1036</v>
      </c>
      <c r="Q187" s="66" t="s">
        <v>1048</v>
      </c>
      <c r="R187" s="24"/>
    </row>
    <row r="188" spans="2:18" ht="137.25" customHeight="1">
      <c r="B188" s="28" t="s">
        <v>1050</v>
      </c>
      <c r="C188" s="26" t="str">
        <f t="shared" ca="1" si="44"/>
        <v>受付中</v>
      </c>
      <c r="D188" s="19"/>
      <c r="E188" s="19" t="s">
        <v>31</v>
      </c>
      <c r="F188" s="19"/>
      <c r="G188" s="25" t="s">
        <v>1031</v>
      </c>
      <c r="H188" s="20" t="s">
        <v>1047</v>
      </c>
      <c r="I188" s="20" t="s">
        <v>1042</v>
      </c>
      <c r="J188" s="82" t="s">
        <v>1034</v>
      </c>
      <c r="K188" s="21" t="s">
        <v>1035</v>
      </c>
      <c r="L188" s="21" t="s">
        <v>634</v>
      </c>
      <c r="M188" s="22">
        <v>45474</v>
      </c>
      <c r="N188" s="30">
        <f t="shared" si="51"/>
        <v>45551</v>
      </c>
      <c r="O188" s="27">
        <v>45565</v>
      </c>
      <c r="P188" s="83" t="s">
        <v>1036</v>
      </c>
      <c r="Q188" s="66" t="s">
        <v>1049</v>
      </c>
      <c r="R188" s="24"/>
    </row>
    <row r="189" spans="2:18" ht="137.25" customHeight="1">
      <c r="B189" s="28" t="s">
        <v>1051</v>
      </c>
      <c r="C189" s="26" t="str">
        <f t="shared" ca="1" si="44"/>
        <v>受付中</v>
      </c>
      <c r="D189" s="19" t="s">
        <v>31</v>
      </c>
      <c r="E189" s="19" t="s">
        <v>31</v>
      </c>
      <c r="F189" s="19"/>
      <c r="G189" s="25" t="s">
        <v>1052</v>
      </c>
      <c r="H189" s="20" t="s">
        <v>1053</v>
      </c>
      <c r="I189" s="20" t="s">
        <v>1054</v>
      </c>
      <c r="J189" s="82" t="s">
        <v>1034</v>
      </c>
      <c r="K189" s="21" t="s">
        <v>1035</v>
      </c>
      <c r="L189" s="21" t="s">
        <v>634</v>
      </c>
      <c r="M189" s="22">
        <v>45474</v>
      </c>
      <c r="N189" s="30">
        <f t="shared" si="51"/>
        <v>45534</v>
      </c>
      <c r="O189" s="27">
        <v>45548</v>
      </c>
      <c r="P189" s="83" t="s">
        <v>1055</v>
      </c>
      <c r="Q189" s="66"/>
      <c r="R189" s="24"/>
    </row>
    <row r="190" spans="2:18" ht="137.25" customHeight="1">
      <c r="B190" s="28" t="s">
        <v>1056</v>
      </c>
      <c r="C190" s="26" t="str">
        <f t="shared" ca="1" si="44"/>
        <v>受付中</v>
      </c>
      <c r="D190" s="19" t="s">
        <v>31</v>
      </c>
      <c r="E190" s="19" t="s">
        <v>31</v>
      </c>
      <c r="F190" s="19"/>
      <c r="G190" s="25" t="s">
        <v>1052</v>
      </c>
      <c r="H190" s="20" t="s">
        <v>1057</v>
      </c>
      <c r="I190" s="20" t="s">
        <v>1058</v>
      </c>
      <c r="J190" s="82" t="s">
        <v>1059</v>
      </c>
      <c r="K190" s="21" t="s">
        <v>1035</v>
      </c>
      <c r="L190" s="21" t="s">
        <v>634</v>
      </c>
      <c r="M190" s="22">
        <v>45474</v>
      </c>
      <c r="N190" s="30">
        <f t="shared" ref="N190:N191" si="52">O190-14</f>
        <v>45534</v>
      </c>
      <c r="O190" s="27">
        <v>45548</v>
      </c>
      <c r="P190" s="83" t="s">
        <v>1055</v>
      </c>
      <c r="Q190" s="66"/>
      <c r="R190" s="24"/>
    </row>
    <row r="191" spans="2:18" ht="179.25" customHeight="1">
      <c r="B191" s="28" t="s">
        <v>1060</v>
      </c>
      <c r="C191" s="26" t="str">
        <f t="shared" ca="1" si="44"/>
        <v>受付中</v>
      </c>
      <c r="D191" s="19" t="s">
        <v>31</v>
      </c>
      <c r="E191" s="19"/>
      <c r="F191" s="19"/>
      <c r="G191" s="25" t="s">
        <v>1061</v>
      </c>
      <c r="H191" s="20" t="s">
        <v>1062</v>
      </c>
      <c r="I191" s="20" t="s">
        <v>1063</v>
      </c>
      <c r="J191" s="82" t="s">
        <v>1064</v>
      </c>
      <c r="K191" s="21" t="s">
        <v>1065</v>
      </c>
      <c r="L191" s="21" t="s">
        <v>634</v>
      </c>
      <c r="M191" s="22">
        <v>45474</v>
      </c>
      <c r="N191" s="30">
        <f t="shared" si="52"/>
        <v>45490</v>
      </c>
      <c r="O191" s="27">
        <v>45504</v>
      </c>
      <c r="P191" s="83" t="s">
        <v>1055</v>
      </c>
      <c r="Q191" s="66" t="s">
        <v>68</v>
      </c>
      <c r="R191" s="24"/>
    </row>
    <row r="192" spans="2:18" ht="137.25" hidden="1" customHeight="1">
      <c r="B192" s="28"/>
      <c r="C192" s="26" t="str">
        <f t="shared" ca="1" si="44"/>
        <v>終了</v>
      </c>
      <c r="D192" s="19"/>
      <c r="E192" s="19"/>
      <c r="F192" s="19"/>
      <c r="G192" s="25"/>
      <c r="H192" s="20"/>
      <c r="I192" s="20"/>
      <c r="J192" s="82"/>
      <c r="K192" s="21"/>
      <c r="L192" s="21"/>
      <c r="M192" s="22"/>
      <c r="N192" s="30"/>
      <c r="O192" s="27"/>
      <c r="P192" s="83"/>
      <c r="Q192" s="66"/>
      <c r="R192" s="24"/>
    </row>
    <row r="193" spans="2:18" ht="137.25" hidden="1" customHeight="1">
      <c r="B193" s="28"/>
      <c r="C193" s="26" t="str">
        <f t="shared" ca="1" si="44"/>
        <v>終了</v>
      </c>
      <c r="D193" s="19"/>
      <c r="E193" s="19"/>
      <c r="F193" s="19"/>
      <c r="G193" s="25"/>
      <c r="H193" s="20"/>
      <c r="I193" s="20"/>
      <c r="J193" s="82"/>
      <c r="K193" s="21"/>
      <c r="L193" s="21"/>
      <c r="M193" s="22"/>
      <c r="N193" s="30"/>
      <c r="O193" s="27"/>
      <c r="P193" s="83"/>
      <c r="Q193" s="66"/>
      <c r="R193" s="24"/>
    </row>
    <row r="194" spans="2:18" ht="137.25" hidden="1" customHeight="1">
      <c r="B194" s="28"/>
      <c r="C194" s="26" t="str">
        <f t="shared" ca="1" si="44"/>
        <v>終了</v>
      </c>
      <c r="D194" s="19"/>
      <c r="E194" s="19"/>
      <c r="F194" s="19"/>
      <c r="G194" s="25"/>
      <c r="H194" s="20"/>
      <c r="I194" s="20"/>
      <c r="J194" s="82"/>
      <c r="K194" s="21"/>
      <c r="L194" s="21"/>
      <c r="M194" s="22"/>
      <c r="N194" s="30"/>
      <c r="O194" s="27"/>
      <c r="P194" s="83"/>
      <c r="Q194" s="66"/>
      <c r="R194" s="24"/>
    </row>
    <row r="1043244" spans="8:9">
      <c r="H1043244" s="8"/>
      <c r="I1043244" s="8"/>
    </row>
    <row r="1048570" spans="7:7">
      <c r="G1048570" s="1"/>
    </row>
    <row r="1048571" spans="7:7">
      <c r="G1048571" s="1"/>
    </row>
  </sheetData>
  <autoFilter ref="B9:R194"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5" r:id="rId135" xr:uid="{10D5D15F-D1AE-41DB-AA83-78350DFEF6E9}"/>
    <hyperlink ref="Q156" r:id="rId136" xr:uid="{2CF22F7C-F448-487D-B1A7-CC4E21944CA1}"/>
    <hyperlink ref="Q157" r:id="rId137" xr:uid="{58D529EF-26E2-4203-A165-3825C96FD8EB}"/>
    <hyperlink ref="Q158" r:id="rId138" xr:uid="{1C81B5CB-C038-4370-A5D3-A9A7DE87FE65}"/>
    <hyperlink ref="Q159" r:id="rId139" xr:uid="{DC6F34A5-121A-4FD7-BEDE-8DA7C265D6A2}"/>
    <hyperlink ref="Q160" r:id="rId140" xr:uid="{73A5F67D-A2BA-42FE-B165-C9445678E493}"/>
    <hyperlink ref="Q161" r:id="rId141" xr:uid="{0E25C6E3-1700-4A9D-ABFD-F9DCC1173B53}"/>
    <hyperlink ref="Q162" r:id="rId142" xr:uid="{808AE603-E6AB-4B20-BCBE-770B8BE51514}"/>
    <hyperlink ref="Q163" r:id="rId143" xr:uid="{1D4B6AAF-28B4-4327-ADE4-B0B99BF66A8B}"/>
    <hyperlink ref="Q164" r:id="rId144" xr:uid="{8BFEC149-D3D4-4B66-BC33-A079AED8B35F}"/>
    <hyperlink ref="Q165" r:id="rId145" xr:uid="{25369A73-B4B0-4845-9D6F-A49F1B263396}"/>
    <hyperlink ref="Q166" r:id="rId146" xr:uid="{95F91381-7752-4856-BB9B-587E12AA8A48}"/>
    <hyperlink ref="Q167" r:id="rId147" xr:uid="{46431BCF-065E-4DC0-8673-FA74E7AF9F24}"/>
    <hyperlink ref="Q168" r:id="rId148" xr:uid="{36132588-682B-44A0-AF32-D7AA0A9612DB}"/>
    <hyperlink ref="Q169" r:id="rId149" xr:uid="{54B1D084-120B-428C-B513-89F262653926}"/>
    <hyperlink ref="Q170" r:id="rId150" xr:uid="{86371F23-4A5E-4B13-A5C9-C466C11A50D6}"/>
    <hyperlink ref="Q171" r:id="rId151" xr:uid="{48215756-EFB8-4834-9166-EC2F57A798A3}"/>
    <hyperlink ref="Q172" r:id="rId152" xr:uid="{A2A0F512-9F7C-43A9-BEC7-D55C4656857E}"/>
    <hyperlink ref="Q173" r:id="rId153" xr:uid="{9FAC7505-3209-4D1F-99C2-659F65F7280B}"/>
    <hyperlink ref="Q174" r:id="rId154" xr:uid="{D65F4782-179E-4060-8A33-55BDB7999DBF}"/>
    <hyperlink ref="Q175" r:id="rId155" xr:uid="{5F3A7ED3-DABB-445A-9600-37C20EB54E50}"/>
    <hyperlink ref="Q176" r:id="rId156" xr:uid="{2C0EDC7C-A652-481C-8AF2-BA03C0C600CB}"/>
    <hyperlink ref="Q177" r:id="rId157" xr:uid="{7D4A81D7-A0EE-4B83-892F-2CA814B8326E}"/>
    <hyperlink ref="Q178" r:id="rId158" xr:uid="{EBC68D9C-0A8D-423E-866C-5A4AFBC67082}"/>
    <hyperlink ref="Q179" r:id="rId159" xr:uid="{BA42F822-06D6-4D9B-A944-4689EF35E48E}"/>
    <hyperlink ref="Q180" r:id="rId160" xr:uid="{94849A1B-138D-48F8-9205-722ED4186759}"/>
    <hyperlink ref="Q181" r:id="rId161" xr:uid="{061F8266-8D9D-4047-831B-7786F18B187A}"/>
    <hyperlink ref="Q182" r:id="rId162" xr:uid="{0D2B4C1A-EE53-4261-97A1-A7B8EFCC2588}"/>
    <hyperlink ref="Q183" r:id="rId163" xr:uid="{95EDD120-1CBF-445E-B1C2-E30626AC3BDA}"/>
    <hyperlink ref="Q184" r:id="rId164" xr:uid="{D6C51087-1C6D-4F97-93CE-61CEB49C98C6}"/>
    <hyperlink ref="Q185" r:id="rId165" xr:uid="{07639361-6C86-4457-8052-0BB918755EAE}"/>
    <hyperlink ref="Q186" r:id="rId166" xr:uid="{9E55E507-B9F8-4E1A-B279-4BAF7C0B858C}"/>
    <hyperlink ref="Q187" r:id="rId167" xr:uid="{CF9CE4B7-0984-4BFF-BBE2-5251F02B5038}"/>
    <hyperlink ref="Q188" r:id="rId168" xr:uid="{90D85A01-AC80-431E-B710-85BAF7E35F0B}"/>
    <hyperlink ref="Q191" r:id="rId169" xr:uid="{7B56BF5A-077C-4268-8F9A-AF51349EA1A1}"/>
  </hyperlinks>
  <printOptions horizontalCentered="1"/>
  <pageMargins left="0.59055118110236227" right="0.59055118110236227" top="0.59055118110236227" bottom="0.39370078740157483" header="0.31496062992125984" footer="0.31496062992125984"/>
  <pageSetup paperSize="9" scale="41" fitToHeight="0" orientation="landscape" r:id="rId170"/>
  <headerFooter>
    <oddFooter>&amp;C&amp;P</oddFooter>
  </headerFooter>
  <legacyDrawing r:id="rId1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2024-06-06T05:24:17Z</cp:lastPrinted>
  <dcterms:created xsi:type="dcterms:W3CDTF">2018-11-09T00:57:24Z</dcterms:created>
  <dcterms:modified xsi:type="dcterms:W3CDTF">2024-06-06T07:53:17Z</dcterms:modified>
</cp:coreProperties>
</file>