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90CDE9AA-A080-41ED-9011-7740B87F0794}"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'!$B$9:$R$313</definedName>
    <definedName name="_xlnm.Print_Area" localSheetId="0">'2024年度募集一覧 '!$B$291:$R$300</definedName>
    <definedName name="_xlnm.Print_Titles" localSheetId="0">'2024年度募集一覧 '!$2:$9</definedName>
  </definedNames>
  <calcPr calcId="191029"/>
</workbook>
</file>

<file path=xl/calcChain.xml><?xml version="1.0" encoding="utf-8"?>
<calcChain xmlns="http://schemas.openxmlformats.org/spreadsheetml/2006/main">
  <c r="N300" i="11" l="1"/>
  <c r="N299" i="11" l="1"/>
  <c r="N298" i="11"/>
  <c r="N297" i="11"/>
  <c r="N296" i="11" l="1"/>
  <c r="N295" i="11"/>
  <c r="N294" i="11"/>
  <c r="N293" i="11"/>
  <c r="N292" i="11"/>
  <c r="N291" i="11"/>
  <c r="N290" i="11" l="1"/>
  <c r="N289" i="11" l="1"/>
  <c r="N288" i="11"/>
  <c r="N287" i="11" l="1"/>
  <c r="N286" i="11" l="1"/>
  <c r="N285" i="11" l="1"/>
  <c r="N284" i="11"/>
  <c r="N283" i="11"/>
  <c r="N282" i="11" l="1"/>
  <c r="N281" i="11" l="1"/>
  <c r="N280" i="11"/>
  <c r="N279" i="11"/>
  <c r="N278" i="11"/>
  <c r="N277" i="11"/>
  <c r="N276" i="11"/>
  <c r="N275" i="11"/>
  <c r="N274" i="11"/>
  <c r="N273" i="11" l="1"/>
  <c r="N270" i="11"/>
  <c r="N272" i="11" l="1"/>
  <c r="N271" i="11"/>
  <c r="N269" i="11"/>
  <c r="N268" i="11"/>
  <c r="N265" i="11"/>
  <c r="N266" i="11" l="1"/>
  <c r="N264" i="11"/>
  <c r="N263" i="11"/>
  <c r="N262" i="11"/>
  <c r="N261" i="11"/>
  <c r="N260" i="11"/>
  <c r="N259" i="11" l="1"/>
  <c r="N258" i="11" l="1"/>
  <c r="N251" i="11" l="1"/>
  <c r="N257" i="11"/>
  <c r="N256" i="11"/>
  <c r="N255" i="11"/>
  <c r="N252" i="11"/>
  <c r="N250" i="11"/>
  <c r="N254" i="11" l="1"/>
  <c r="N253" i="11"/>
  <c r="N249" i="11"/>
  <c r="N248" i="11" l="1"/>
  <c r="N247" i="11"/>
  <c r="N238" i="11" l="1"/>
  <c r="N237" i="11" l="1"/>
  <c r="N267" i="11"/>
  <c r="N246" i="11"/>
  <c r="N245" i="11"/>
  <c r="N244" i="11"/>
  <c r="N243" i="11"/>
  <c r="N242" i="11"/>
  <c r="N241" i="11"/>
  <c r="N240" i="11"/>
  <c r="N236" i="11" l="1"/>
  <c r="N235" i="11"/>
  <c r="N234" i="11" l="1"/>
  <c r="N233" i="11"/>
  <c r="N232" i="11"/>
  <c r="N231" i="11"/>
  <c r="N230" i="11"/>
  <c r="N229" i="11"/>
  <c r="N228" i="11"/>
  <c r="N227" i="11"/>
  <c r="N226" i="11"/>
  <c r="N224" i="11" l="1"/>
  <c r="N225" i="11"/>
  <c r="N223" i="11"/>
  <c r="N222" i="11"/>
  <c r="N221" i="11"/>
  <c r="N220" i="11"/>
  <c r="N217" i="11" l="1"/>
  <c r="N216" i="11"/>
  <c r="N239" i="11" l="1"/>
  <c r="N219" i="11"/>
  <c r="N218"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311" i="11" l="1"/>
  <c r="C307" i="11"/>
  <c r="C310" i="11"/>
  <c r="C306" i="11"/>
  <c r="C313" i="11"/>
  <c r="C309" i="11"/>
  <c r="C305" i="11"/>
  <c r="C312" i="11"/>
  <c r="C308" i="11"/>
  <c r="C304" i="11"/>
  <c r="C303" i="11"/>
  <c r="C302" i="11"/>
  <c r="C298" i="11"/>
  <c r="C294" i="11"/>
  <c r="C297" i="11"/>
  <c r="C296" i="11"/>
  <c r="C299" i="11"/>
  <c r="C295" i="11"/>
  <c r="C301" i="11"/>
  <c r="C300" i="11"/>
  <c r="C292" i="11"/>
  <c r="C288" i="11"/>
  <c r="C284" i="11"/>
  <c r="C291" i="11"/>
  <c r="C287" i="11"/>
  <c r="C283" i="11"/>
  <c r="C290" i="11"/>
  <c r="C286" i="11"/>
  <c r="C282" i="11"/>
  <c r="C293" i="11"/>
  <c r="C289" i="11"/>
  <c r="C285" i="11"/>
  <c r="C267" i="11"/>
  <c r="C279" i="11"/>
  <c r="C277" i="11"/>
  <c r="C280" i="11"/>
  <c r="C278" i="11"/>
  <c r="C276" i="11"/>
  <c r="C274" i="11"/>
  <c r="C281" i="11"/>
  <c r="C275" i="11"/>
  <c r="C273" i="11"/>
  <c r="C271" i="11"/>
  <c r="C269" i="11"/>
  <c r="C272" i="11"/>
  <c r="C270" i="11"/>
  <c r="C268" i="11"/>
  <c r="C251" i="11"/>
  <c r="C262" i="11"/>
  <c r="C264" i="11"/>
  <c r="C263" i="11"/>
  <c r="C260" i="11"/>
  <c r="C259" i="11"/>
  <c r="C265" i="11"/>
  <c r="C258" i="11"/>
  <c r="C261" i="11"/>
  <c r="C250" i="11"/>
  <c r="C256" i="11"/>
  <c r="C255" i="11"/>
  <c r="C266" i="11"/>
  <c r="C257" i="11"/>
  <c r="C238" i="11"/>
  <c r="C249" i="11"/>
  <c r="C248" i="11"/>
  <c r="C252" i="11"/>
  <c r="C247" i="11"/>
  <c r="C254" i="11"/>
  <c r="C253" i="11"/>
  <c r="C245" i="11"/>
  <c r="C243" i="11"/>
  <c r="C241" i="11"/>
  <c r="C242" i="11"/>
  <c r="C240" i="11"/>
  <c r="C246" i="11"/>
  <c r="C244" i="11"/>
  <c r="C239" i="11"/>
  <c r="C234" i="11"/>
  <c r="C230" i="11"/>
  <c r="C226" i="11"/>
  <c r="C237" i="11"/>
  <c r="C229" i="11"/>
  <c r="C236" i="11"/>
  <c r="C232" i="11"/>
  <c r="C228" i="11"/>
  <c r="C235" i="11"/>
  <c r="C231" i="11"/>
  <c r="C227" i="11"/>
  <c r="C233" i="11"/>
  <c r="C224" i="11"/>
  <c r="C225" i="11"/>
  <c r="C222" i="11"/>
  <c r="C223" i="11"/>
  <c r="C220" i="11"/>
  <c r="C221" i="11"/>
  <c r="C217" i="11"/>
  <c r="C216" i="11"/>
  <c r="C218" i="11"/>
  <c r="C215" i="11"/>
  <c r="C211" i="11"/>
  <c r="C219" i="11"/>
  <c r="C212" i="11"/>
  <c r="C214" i="11"/>
  <c r="C213" i="11"/>
  <c r="C209" i="11"/>
  <c r="C210" i="11"/>
  <c r="C207" i="11"/>
  <c r="C206"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<sst xmlns="http://schemas.openxmlformats.org/spreadsheetml/2006/main" count="3397" uniqueCount="1808">
  <si>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</si>
  <si>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</si>
  <si>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</si>
  <si>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</si>
  <si>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</si>
  <si>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</si>
  <si>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</si>
  <si>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</si>
  <si>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</si>
  <si>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</si>
  <si>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</si>
  <si>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</si>
  <si>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</si>
  <si>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</si>
  <si>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</si>
  <si>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</si>
  <si>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</si>
  <si>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</si>
  <si>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</si>
  <si>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</si>
  <si>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</si>
  <si>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</si>
  <si>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</si>
  <si>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</si>
  <si>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</si>
  <si>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</si>
  <si>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</si>
  <si>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</si>
  <si>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</si>
  <si>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</si>
  <si>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</si>
  <si>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</si>
  <si>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</si>
  <si>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</si>
  <si>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</si>
  <si>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</si>
  <si>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</si>
  <si>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</si>
  <si>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</si>
  <si>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</si>
  <si>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</si>
  <si>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</si>
  <si>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</si>
  <si>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</si>
  <si>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</si>
  <si>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</si>
  <si>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</si>
  <si>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</si>
  <si>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</si>
  <si>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</si>
  <si>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</si>
  <si>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</si>
  <si>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</si>
  <si>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</si>
  <si>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</si>
  <si>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</si>
  <si>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</si>
  <si>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</si>
  <si>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</si>
  <si>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</si>
  <si>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</si>
  <si>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</si>
  <si>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</si>
  <si>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</si>
  <si>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</si>
  <si>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</si>
  <si>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</si>
  <si>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</si>
  <si>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</si>
  <si>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</si>
  <si>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</si>
  <si>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</si>
  <si>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</si>
  <si>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</si>
  <si>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</si>
  <si>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</si>
  <si>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</si>
  <si>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</si>
  <si>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</si>
  <si>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</si>
  <si>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</si>
  <si>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</si>
  <si>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</si>
  <si>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</si>
  <si>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</si>
  <si>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</si>
  <si>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</si>
  <si>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</si>
  <si>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</si>
  <si>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</si>
  <si>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</si>
  <si>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</si>
  <si>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</si>
  <si>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</si>
  <si>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</si>
  <si>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</si>
  <si>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</si>
  <si>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</si>
  <si>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</si>
  <si>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</si>
  <si>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</si>
  <si>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</si>
  <si>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</si>
  <si>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</si>
  <si>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</si>
  <si>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</si>
  <si>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</si>
  <si>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</si>
  <si>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</si>
  <si>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</si>
  <si>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</si>
  <si>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</si>
  <si>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</si>
  <si>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</si>
  <si>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</si>
  <si>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</si>
  <si>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</si>
  <si>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</si>
  <si>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</si>
  <si>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</si>
  <si>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</si>
  <si>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</si>
  <si>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</si>
  <si>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</si>
  <si>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</si>
  <si>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</si>
  <si>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</si>
  <si>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</si>
  <si>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</si>
  <si>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</si>
  <si>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</si>
  <si>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</si>
  <si>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</si>
  <si>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</si>
  <si>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</si>
  <si>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</si>
  <si>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</si>
  <si>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</si>
  <si>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</si>
  <si>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</si>
  <si>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</si>
  <si>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</si>
  <si>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</si>
  <si>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</si>
  <si>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</si>
  <si>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</si>
  <si>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</si>
  <si>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</si>
  <si>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</si>
  <si>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</si>
  <si>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</si>
  <si>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</si>
  <si>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</si>
  <si>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</si>
  <si>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</si>
  <si>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</si>
  <si>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</si>
  <si>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</si>
  <si>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</si>
  <si>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</si>
  <si>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</si>
  <si>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</si>
  <si>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</si>
  <si>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</si>
  <si>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</si>
  <si>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</si>
  <si>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</si>
  <si>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</si>
  <si>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</si>
  <si>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</si>
  <si>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</si>
  <si>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</si>
  <si>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</si>
  <si>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</si>
  <si>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</si>
  <si>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</si>
  <si>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</si>
  <si>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</si>
  <si>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</si>
  <si>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</si>
  <si>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</si>
  <si>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</si>
  <si>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</si>
  <si>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</si>
  <si>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</si>
  <si>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</si>
  <si>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</si>
  <si>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</si>
  <si>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</si>
  <si>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</si>
  <si>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</si>
  <si>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</si>
  <si>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</si>
  <si>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</si>
  <si>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</si>
  <si>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</si>
  <si>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</si>
  <si>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</si>
  <si>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</si>
  <si>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</si>
  <si>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</si>
  <si>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</si>
  <si>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</si>
  <si>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</si>
  <si>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</si>
  <si>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</si>
  <si>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</si>
  <si>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</si>
  <si>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</si>
  <si>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</si>
  <si>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</si>
  <si>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</si>
  <si>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</si>
  <si>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</si>
  <si>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</si>
  <si>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</si>
  <si>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</si>
  <si>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</si>
  <si>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</si>
  <si>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</si>
  <si>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</si>
  <si>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</si>
  <si>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</si>
  <si>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</si>
  <si>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</si>
  <si>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</si>
  <si>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</si>
  <si>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</si>
  <si>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</si>
  <si>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</si>
  <si>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</si>
  <si>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</si>
  <si>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</si>
  <si>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</si>
  <si>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</si>
  <si>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</si>
  <si>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</si>
  <si>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</si>
  <si>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</si>
  <si>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</si>
  <si>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</si>
  <si>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</si>
  <si>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</si>
  <si>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</si>
  <si>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</si>
  <si>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</si>
  <si>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</si>
  <si>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</si>
  <si>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</si>
  <si>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</si>
  <si>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</si>
  <si>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</si>
  <si>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</si>
  <si>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</si>
  <si>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</si>
  <si>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</si>
  <si>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</si>
  <si>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</si>
  <si>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</si>
  <si>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</si>
  <si>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</si>
  <si>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</si>
  <si>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</si>
  <si>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</si>
  <si>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</si>
  <si>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</si>
  <si>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</si>
  <si>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</si>
  <si>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</si>
  <si>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</si>
  <si>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</si>
  <si>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</si>
  <si>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</si>
  <si>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</si>
  <si>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</si>
  <si>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</si>
  <si>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</si>
  <si>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</si>
  <si>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</si>
  <si>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</si>
  <si>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</si>
  <si>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</si>
  <si>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</si>
  <si>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</si>
  <si>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</si>
  <si>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</si>
  <si>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</si>
  <si>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</si>
  <si>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</si>
  <si>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</si>
  <si>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</si>
  <si>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</si>
  <si>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</si>
  <si>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</si>
  <si>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</si>
  <si>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</si>
  <si>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</si>
  <si>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</si>
  <si>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</si>
  <si>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</si>
  <si>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</si>
  <si>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</si>
  <si>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</si>
  <si>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</si>
  <si>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</si>
  <si>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</si>
  <si>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</si>
  <si>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</si>
  <si>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</si>
  <si>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</si>
  <si>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</si>
  <si>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</si>
  <si>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</si>
  <si>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</si>
  <si>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</si>
  <si>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</si>
  <si>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</si>
  <si>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</si>
  <si>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</si>
  <si>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</si>
  <si>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</si>
  <si>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</si>
  <si>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</si>
  <si>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</si>
  <si>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</si>
  <si>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</si>
  <si>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</si>
  <si>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</si>
  <si>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</si>
  <si>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</si>
  <si>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</si>
  <si>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</si>
  <si>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</si>
  <si>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</si>
  <si>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</si>
  <si>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</si>
  <si>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</si>
  <si>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</si>
  <si>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</si>
  <si>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</si>
  <si>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</si>
  <si>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</si>
  <si>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</si>
  <si>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</si>
  <si>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</si>
  <si>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</si>
  <si>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</si>
  <si>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</si>
  <si>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</si>
  <si>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</si>
  <si>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</si>
  <si>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</si>
  <si>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</si>
  <si>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</si>
  <si>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</si>
  <si>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</si>
  <si>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</si>
  <si>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</si>
  <si>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</si>
  <si>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</si>
  <si>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</si>
  <si>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</si>
  <si>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</si>
  <si>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</si>
  <si>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</si>
  <si>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</si>
  <si>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</si>
  <si>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</si>
  <si>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</si>
  <si>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</si>
  <si>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</si>
  <si>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</si>
  <si>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</si>
  <si>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</si>
  <si>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</si>
  <si>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</si>
  <si>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</si>
  <si>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</si>
  <si>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</si>
  <si>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</si>
  <si>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</si>
  <si>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</si>
  <si>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</si>
  <si>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</si>
  <si>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</si>
  <si>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</si>
  <si>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</si>
  <si>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</si>
  <si>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</si>
  <si>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</si>
  <si>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</si>
  <si>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</si>
  <si>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</si>
  <si>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</si>
  <si>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</si>
  <si>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</si>
  <si>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</si>
  <si>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</si>
  <si>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</si>
  <si>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</si>
  <si>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</si>
  <si>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</si>
  <si>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</si>
  <si>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</si>
  <si>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</si>
  <si>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</si>
  <si>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</si>
  <si>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</si>
  <si>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</si>
  <si>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</si>
  <si>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</si>
  <si>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</si>
  <si>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</si>
  <si>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</si>
  <si>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</si>
  <si>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</si>
  <si>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</si>
  <si>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</si>
  <si>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</si>
  <si>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</si>
  <si>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</si>
  <si>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</si>
  <si>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</si>
  <si>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</si>
  <si>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</si>
  <si>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</si>
  <si>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</si>
  <si>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</si>
  <si>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</si>
  <si>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</si>
  <si>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</si>
  <si>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</si>
  <si>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</si>
  <si>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</si>
  <si>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</si>
  <si>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</si>
  <si>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</si>
  <si>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</si>
  <si>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</si>
  <si>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</si>
  <si>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</si>
  <si>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</si>
  <si>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</si>
  <si>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</si>
  <si>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</si>
  <si>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</si>
  <si>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</si>
  <si>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</si>
  <si>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</si>
  <si>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</si>
  <si>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</si>
  <si>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</si>
  <si>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</si>
  <si>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</si>
  <si>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</si>
  <si>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</si>
  <si>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</si>
  <si>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</si>
  <si>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</si>
  <si>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</si>
  <si>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</si>
  <si>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</si>
  <si>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</si>
  <si>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</si>
  <si>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</si>
  <si>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</si>
  <si>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</si>
  <si>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</si>
  <si>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</si>
  <si>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</si>
  <si>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</si>
  <si>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</si>
  <si>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</si>
  <si>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</si>
  <si>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</si>
  <si>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</si>
  <si>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</si>
  <si>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</si>
  <si>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</si>
  <si>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</si>
  <si>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</si>
  <si>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</si>
  <si>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</si>
  <si>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</si>
  <si>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</si>
  <si>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</si>
  <si>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</si>
  <si>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</si>
  <si>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</si>
  <si>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</si>
  <si>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</si>
  <si>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</si>
  <si>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</si>
  <si>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</si>
  <si>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</si>
  <si>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</si>
  <si>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</si>
  <si>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</si>
  <si>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</si>
  <si>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</si>
  <si>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</si>
  <si>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</si>
  <si>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</si>
  <si>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</si>
  <si>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</si>
  <si>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</si>
  <si>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</si>
  <si>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</si>
  <si>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</si>
  <si>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</si>
  <si>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</si>
  <si>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</si>
  <si>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</si>
  <si>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</si>
  <si>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</si>
  <si>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</si>
  <si>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</si>
  <si>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</si>
  <si>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</si>
  <si>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</si>
  <si>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</si>
  <si>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</si>
  <si>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</si>
  <si>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</si>
  <si>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</si>
  <si>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</si>
  <si>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</si>
  <si>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</si>
  <si>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</si>
  <si>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</si>
  <si>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</si>
  <si>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</si>
  <si>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</si>
  <si>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</si>
  <si>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</si>
  <si>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</si>
  <si>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</si>
  <si>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</si>
  <si>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</si>
  <si>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</si>
  <si>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</si>
  <si>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</si>
  <si>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</si>
  <si>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</si>
  <si>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</si>
  <si>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</si>
  <si>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</si>
  <si>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</si>
  <si>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</si>
  <si>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</si>
  <si>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</si>
  <si>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</si>
  <si>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</si>
  <si>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</si>
  <si>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</si>
  <si>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</si>
  <si>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</si>
  <si>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</si>
  <si>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</si>
  <si>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</si>
  <si>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</si>
  <si>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</si>
  <si>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</si>
  <si>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</si>
  <si>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</si>
  <si>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</si>
  <si>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</si>
  <si>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</si>
  <si>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</si>
  <si>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</si>
  <si>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</si>
  <si>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</si>
  <si>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</si>
  <si>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</si>
  <si>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</si>
  <si>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</si>
  <si>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</si>
  <si>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</si>
  <si>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</si>
  <si>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</si>
  <si>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</si>
  <si>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</si>
  <si>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</si>
  <si>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</si>
  <si>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</si>
  <si>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</si>
  <si>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</si>
  <si>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</si>
  <si>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</si>
  <si>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</si>
  <si>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</si>
  <si>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</si>
  <si>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</si>
  <si>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</si>
  <si>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</si>
  <si>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</si>
  <si>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</si>
  <si>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</si>
  <si>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</si>
  <si>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</si>
  <si>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</si>
  <si>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</si>
  <si>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</si>
  <si>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</si>
  <si>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</si>
  <si>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</si>
  <si>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</si>
  <si>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</si>
  <si>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</si>
  <si>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</si>
  <si>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</si>
  <si>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</si>
  <si>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</si>
  <si>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</si>
  <si>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</si>
  <si>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</si>
  <si>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</si>
  <si>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</si>
  <si>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</si>
  <si>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</si>
  <si>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</si>
  <si>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</si>
  <si>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</si>
  <si>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</si>
  <si>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</si>
  <si>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</si>
  <si>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</si>
  <si>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</si>
  <si>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</si>
  <si>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</si>
  <si>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</si>
  <si>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</si>
  <si>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</si>
  <si>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</si>
  <si>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</si>
  <si>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</si>
  <si>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</si>
  <si>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</si>
  <si>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</si>
  <si>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</si>
  <si>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</si>
  <si>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</si>
  <si>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</si>
  <si>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</si>
  <si>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</si>
  <si>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</si>
  <si>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</si>
  <si>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</si>
  <si>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</si>
  <si>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</si>
  <si>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</si>
  <si>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</si>
  <si>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</si>
  <si>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</si>
  <si>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</si>
  <si>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</si>
  <si>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</si>
  <si>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</si>
  <si>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</si>
  <si>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</si>
  <si>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</si>
  <si>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</si>
  <si>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</si>
  <si>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</si>
  <si>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</si>
  <si>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</si>
  <si>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</si>
  <si>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</si>
  <si>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</si>
  <si>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</si>
  <si>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</si>
  <si>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</si>
  <si>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</si>
  <si>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</si>
  <si>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</si>
  <si>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</si>
  <si>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</si>
  <si>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</si>
  <si>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</si>
  <si>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</si>
  <si>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</si>
  <si>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</si>
  <si>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</si>
  <si>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</si>
  <si>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</si>
  <si>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</si>
  <si>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</si>
  <si>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</si>
  <si>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</si>
  <si>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</si>
  <si>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</si>
  <si>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</si>
  <si>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</si>
  <si>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</si>
  <si>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</si>
  <si>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</si>
  <si>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</si>
  <si>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</si>
  <si>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</si>
  <si>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</si>
  <si>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</si>
  <si>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</si>
  <si>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</si>
  <si>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</si>
  <si>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</si>
  <si>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</si>
  <si>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</si>
  <si>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</si>
  <si>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</si>
  <si>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</si>
  <si>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</si>
  <si>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</si>
  <si>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</si>
  <si>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</si>
  <si>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</si>
  <si>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</si>
  <si>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</si>
  <si>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</si>
  <si>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</si>
  <si>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</si>
  <si>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</si>
  <si>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</si>
  <si>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</si>
  <si>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</si>
  <si>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</si>
  <si>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</si>
  <si>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</si>
  <si>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</si>
  <si>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</si>
  <si>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</si>
  <si>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</si>
  <si>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</si>
  <si>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</si>
  <si>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</si>
  <si>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</si>
  <si>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</si>
  <si>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</si>
  <si>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</si>
  <si>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</si>
  <si>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</si>
  <si>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</si>
  <si>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</si>
  <si>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</si>
  <si>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</si>
  <si>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</si>
  <si>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</si>
  <si>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</si>
  <si>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</si>
  <si>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</si>
  <si>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</si>
  <si>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</si>
  <si>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</si>
  <si>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</si>
  <si>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</si>
  <si>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</si>
  <si>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</si>
  <si>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</si>
  <si>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</si>
  <si>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</si>
  <si>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</si>
  <si>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</si>
  <si>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</si>
  <si>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</si>
  <si>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</si>
  <si>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</si>
  <si>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</si>
  <si>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</si>
  <si>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</si>
  <si>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</si>
  <si>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</si>
  <si>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</si>
  <si>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</si>
  <si>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</si>
  <si>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</si>
  <si>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</si>
  <si>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</si>
  <si>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</si>
  <si>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</si>
  <si>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</si>
  <si>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</si>
  <si>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</si>
  <si>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</si>
  <si>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</si>
  <si>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</si>
  <si>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</si>
  <si>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</si>
  <si>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</si>
  <si>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</si>
  <si>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</si>
  <si>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</si>
  <si>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</si>
  <si>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</si>
  <si>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</si>
  <si>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</si>
  <si>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</si>
  <si>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</si>
  <si>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</si>
  <si>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</si>
  <si>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</si>
  <si>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</si>
  <si>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</si>
  <si>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</si>
  <si>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</si>
  <si>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</si>
  <si>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</si>
  <si>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</si>
  <si>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</si>
  <si>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</si>
  <si>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</si>
  <si>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</si>
  <si>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</si>
  <si>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</si>
  <si>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</si>
  <si>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</si>
  <si>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</si>
  <si>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</si>
  <si>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</si>
  <si>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</si>
  <si>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</si>
  <si>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</si>
  <si>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</si>
  <si>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</si>
  <si>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</si>
  <si>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</si>
  <si>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</si>
  <si>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</si>
  <si>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</si>
  <si>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</si>
  <si>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</si>
  <si>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</si>
  <si>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</si>
  <si>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</si>
  <si>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</si>
  <si>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</si>
  <si>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</si>
  <si>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</si>
  <si>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</si>
  <si>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</si>
  <si>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</si>
  <si>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</si>
  <si>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</si>
  <si>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</si>
  <si>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</si>
  <si>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</si>
  <si>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</si>
  <si>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</si>
  <si>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</si>
  <si>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</si>
  <si>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</si>
  <si>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</si>
  <si>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</si>
  <si>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</si>
  <si>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</si>
  <si>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</si>
  <si>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</si>
  <si>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</si>
  <si>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</si>
  <si>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</si>
  <si>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</si>
  <si>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</si>
  <si>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</si>
  <si>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</si>
  <si>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</si>
  <si>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</si>
  <si>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</si>
  <si>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</si>
  <si>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</si>
  <si>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</si>
  <si>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</si>
  <si>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</si>
  <si>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</si>
  <si>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</si>
  <si>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</si>
  <si>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</si>
  <si>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</si>
  <si>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</si>
  <si>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</si>
  <si>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</si>
  <si>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</si>
  <si>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</si>
  <si>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</si>
  <si>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</si>
  <si>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</si>
  <si>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</si>
  <si>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</si>
  <si>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</si>
  <si>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</si>
  <si>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</si>
  <si>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</si>
  <si>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</si>
  <si>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</si>
  <si>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</si>
  <si>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</si>
  <si>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</si>
  <si>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</si>
  <si>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</si>
  <si>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</si>
  <si>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</si>
  <si>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</si>
  <si>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</si>
  <si>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</si>
  <si>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</si>
  <si>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</si>
  <si>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</si>
  <si>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</si>
  <si>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</si>
  <si>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</si>
  <si>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</si>
  <si>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</si>
  <si>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</si>
  <si>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</si>
  <si>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</si>
  <si>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</si>
  <si>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</si>
  <si>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</si>
  <si>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</si>
  <si>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</si>
  <si>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</si>
  <si>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</si>
  <si>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</si>
  <si>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</si>
  <si>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</si>
  <si>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</si>
  <si>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</si>
  <si>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</si>
  <si>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</si>
  <si>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</si>
  <si>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</si>
  <si>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</si>
  <si>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</si>
  <si>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</si>
  <si>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</si>
  <si>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</si>
  <si>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</si>
  <si>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</si>
  <si>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</si>
  <si>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</si>
  <si>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</si>
  <si>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</si>
  <si>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</si>
  <si>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</si>
  <si>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</si>
  <si>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</si>
  <si>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</si>
  <si>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</si>
  <si>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</si>
  <si>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</si>
  <si>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</si>
  <si>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</si>
  <si>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</si>
  <si>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</si>
  <si>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</si>
  <si>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</si>
  <si>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</si>
  <si>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</si>
  <si>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</si>
  <si>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</si>
  <si>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</si>
  <si>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</si>
  <si>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</si>
  <si>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</si>
  <si>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</si>
  <si>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</si>
  <si>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</si>
  <si>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</si>
  <si>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</si>
  <si>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</si>
  <si>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</si>
  <si>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</si>
  <si>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</si>
  <si>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</si>
  <si>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</si>
  <si>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</si>
  <si>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</si>
  <si>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</si>
  <si>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</si>
  <si>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</si>
  <si>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</si>
  <si>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</si>
  <si>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</si>
  <si>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</si>
  <si>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</si>
  <si>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</si>
  <si>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</si>
  <si>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</si>
  <si>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</si>
  <si>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</si>
  <si>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</si>
  <si>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</si>
  <si>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</si>
  <si>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</si>
  <si>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</si>
  <si>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</si>
  <si>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</si>
  <si>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</si>
  <si>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</si>
  <si>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</si>
  <si>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</si>
  <si>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</si>
  <si>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</si>
  <si>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</si>
  <si>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</si>
  <si>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</si>
  <si>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</si>
  <si>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</si>
  <si>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</si>
  <si>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</si>
  <si>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</si>
  <si>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</si>
  <si>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</si>
  <si>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</si>
  <si>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</si>
  <si>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</si>
  <si>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</si>
  <si>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</si>
  <si>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</si>
  <si>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</si>
  <si>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</si>
  <si>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</si>
  <si>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</si>
  <si>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</si>
  <si>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</si>
  <si>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</si>
  <si>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</si>
  <si>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</si>
  <si>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</si>
  <si>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</si>
  <si>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</si>
  <si>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</si>
  <si>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</si>
  <si>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</si>
  <si>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</si>
  <si>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</si>
  <si>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</si>
  <si>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</si>
  <si>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</si>
  <si>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</si>
  <si>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</si>
  <si>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</si>
  <si>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</si>
  <si>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</si>
  <si>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</si>
  <si>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</si>
  <si>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</si>
  <si>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</si>
  <si>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</si>
  <si>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</si>
  <si>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</si>
  <si>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</si>
  <si>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</si>
  <si>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</si>
  <si>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</si>
  <si>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</si>
  <si>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</si>
  <si>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</si>
  <si>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</si>
  <si>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</si>
  <si>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</si>
  <si>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</si>
  <si>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</si>
  <si>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</si>
  <si>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</si>
  <si>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</si>
  <si>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</si>
  <si>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</si>
  <si>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</si>
  <si>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</si>
  <si>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</si>
  <si>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</si>
  <si>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</si>
  <si>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</si>
  <si>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</si>
  <si>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</si>
  <si>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</si>
  <si>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</si>
  <si>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</si>
  <si>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</si>
  <si>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</si>
  <si>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</si>
  <si>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</si>
  <si>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</si>
  <si>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</si>
  <si>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</si>
  <si>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</si>
  <si>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</si>
  <si>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</si>
  <si>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</si>
  <si>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</si>
  <si>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</si>
  <si>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</si>
  <si>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</si>
  <si>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</si>
  <si>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</si>
  <si>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</si>
  <si>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</si>
  <si>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</si>
  <si>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</si>
  <si>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</si>
  <si>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</si>
  <si>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</si>
  <si>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</si>
  <si>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</si>
  <si>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</si>
  <si>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</si>
  <si>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</si>
  <si>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</si>
  <si>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</si>
  <si>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</si>
  <si>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</si>
  <si>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</si>
  <si>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</si>
  <si>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</si>
  <si>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</si>
  <si>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</si>
  <si>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</si>
  <si>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</si>
  <si>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</si>
  <si>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</si>
  <si>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</si>
  <si>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</si>
  <si>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</si>
  <si>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</si>
  <si>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</si>
  <si>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</si>
  <si>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</si>
  <si>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</si>
  <si>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</si>
  <si>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</si>
  <si>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</si>
  <si>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</si>
  <si>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</si>
  <si>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</si>
  <si>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</si>
  <si>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</si>
  <si>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</si>
  <si>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</si>
  <si>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</si>
  <si>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</si>
  <si>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</si>
  <si>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</si>
  <si>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</si>
  <si>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</si>
  <si>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</si>
  <si>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</si>
  <si>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</si>
  <si>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</si>
  <si>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</si>
  <si>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</si>
  <si>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</si>
  <si>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</si>
  <si>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</si>
  <si>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</si>
  <si>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</si>
  <si>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</si>
  <si>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</si>
  <si>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</si>
  <si>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</si>
  <si>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</si>
  <si>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</si>
  <si>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</si>
  <si>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</si>
  <si>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</si>
  <si>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</si>
  <si>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</si>
  <si>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</si>
  <si>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</si>
  <si>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</si>
  <si>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</si>
  <si>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</si>
  <si>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</si>
  <si>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</si>
  <si>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</si>
  <si>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</si>
  <si>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</si>
  <si>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</si>
  <si>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</si>
  <si>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</si>
  <si>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</si>
  <si>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</si>
  <si>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</si>
  <si>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</si>
  <si>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</si>
  <si>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</si>
  <si>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</si>
  <si>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</si>
  <si>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</si>
  <si>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</si>
  <si>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</si>
  <si>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</si>
  <si>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</si>
  <si>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</si>
  <si>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</si>
  <si>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</si>
  <si>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</si>
  <si>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</si>
  <si>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</si>
  <si>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</si>
  <si>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</si>
  <si>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</si>
  <si>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</si>
  <si>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</si>
  <si>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</si>
  <si>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</si>
  <si>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</si>
  <si>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</si>
  <si>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</si>
  <si>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</si>
  <si>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</si>
  <si>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</si>
  <si>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</si>
  <si>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</si>
  <si>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</si>
  <si>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</si>
  <si>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</si>
  <si>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</si>
  <si>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</si>
  <si>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</si>
  <si>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</si>
  <si>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</si>
  <si>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</si>
  <si>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</si>
  <si>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</si>
  <si>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</si>
  <si>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</si>
  <si>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</si>
  <si>
    <t>24-138</t>
    <phoneticPr fontId="1"/>
  </si>
  <si>
    <t>パワーアカデミー事務局</t>
    <rPh sb="8" eb="11">
      <t>ジムキョク</t>
    </rPh>
    <phoneticPr fontId="1"/>
  </si>
  <si>
    <t>2024年度　パワーアカデミー研究助成（特別推進研究）</t>
    <rPh sb="4" eb="6">
      <t>ネンド</t>
    </rPh>
    <rPh sb="15" eb="17">
      <t>ケンキュウ</t>
    </rPh>
    <rPh sb="17" eb="19">
      <t>ジョセイ</t>
    </rPh>
    <rPh sb="20" eb="22">
      <t>トクベツ</t>
    </rPh>
    <rPh sb="22" eb="24">
      <t>スイシン</t>
    </rPh>
    <rPh sb="24" eb="26">
      <t>ケンキュウ</t>
    </rPh>
    <phoneticPr fontId="1"/>
  </si>
  <si>
    <t>1,000万</t>
    <rPh sb="5" eb="6">
      <t>マン</t>
    </rPh>
    <phoneticPr fontId="1"/>
  </si>
  <si>
    <t>-</t>
    <phoneticPr fontId="1"/>
  </si>
  <si>
    <t>12月下旬</t>
    <rPh sb="2" eb="3">
      <t>ガツ</t>
    </rPh>
    <rPh sb="3" eb="5">
      <t>ゲジュン</t>
    </rPh>
    <phoneticPr fontId="1"/>
  </si>
  <si>
    <t>https://www.power-academy.jp/info/2024/004168.html</t>
    <phoneticPr fontId="1"/>
  </si>
  <si>
    <t>2024年度　パワーアカデミー研究助成（萌芽研究）</t>
    <rPh sb="4" eb="6">
      <t>ネンド</t>
    </rPh>
    <rPh sb="15" eb="17">
      <t>ケンキュウ</t>
    </rPh>
    <rPh sb="17" eb="19">
      <t>ジョセイ</t>
    </rPh>
    <rPh sb="20" eb="22">
      <t>ホウガ</t>
    </rPh>
    <rPh sb="22" eb="24">
      <t>ケンキュウ</t>
    </rPh>
    <phoneticPr fontId="1"/>
  </si>
  <si>
    <t>個人型：100万
チーム型共同研究：100万
※チーム内の打合せや実験等の費用として別途20万円/人を加算</t>
    <rPh sb="0" eb="2">
      <t>コジン</t>
    </rPh>
    <rPh sb="2" eb="3">
      <t>ガタ</t>
    </rPh>
    <rPh sb="7" eb="8">
      <t>マン</t>
    </rPh>
    <rPh sb="12" eb="13">
      <t>ガタ</t>
    </rPh>
    <rPh sb="13" eb="15">
      <t>キョウドウ</t>
    </rPh>
    <rPh sb="15" eb="17">
      <t>ケンキュウ</t>
    </rPh>
    <rPh sb="21" eb="22">
      <t>マン</t>
    </rPh>
    <rPh sb="27" eb="28">
      <t>ナイ</t>
    </rPh>
    <rPh sb="29" eb="31">
      <t>ウチアワ</t>
    </rPh>
    <rPh sb="33" eb="35">
      <t>ジッケン</t>
    </rPh>
    <rPh sb="35" eb="36">
      <t>トウ</t>
    </rPh>
    <rPh sb="37" eb="39">
      <t>ヒヨウ</t>
    </rPh>
    <rPh sb="42" eb="44">
      <t>ベット</t>
    </rPh>
    <rPh sb="46" eb="47">
      <t>マン</t>
    </rPh>
    <rPh sb="47" eb="48">
      <t>エン</t>
    </rPh>
    <rPh sb="49" eb="50">
      <t>ニン</t>
    </rPh>
    <rPh sb="51" eb="53">
      <t>カサン</t>
    </rPh>
    <phoneticPr fontId="1"/>
  </si>
  <si>
    <r>
      <t>(*1) </t>
    </r>
    <r>
      <rPr>
        <u/>
        <sz val="11"/>
        <color theme="10"/>
        <rFont val="ＭＳ Ｐゴシック"/>
        <family val="3"/>
        <charset val="128"/>
        <scheme val="minor"/>
      </rPr>
      <t>パワーアカデミー研究マップ</t>
    </r>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</si>
  <si>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に関連した独創的、先駆的、かつ電気工学分野への波及効果が期待できる研究</t>
    </r>
    <rPh sb="1" eb="3">
      <t>ボシュウ</t>
    </rPh>
    <rPh sb="3" eb="5">
      <t>ナイヨウ</t>
    </rPh>
    <rPh sb="26" eb="28">
      <t>カンレン</t>
    </rPh>
    <rPh sb="30" eb="33">
      <t>ドクソウテキ</t>
    </rPh>
    <rPh sb="34" eb="36">
      <t>センク</t>
    </rPh>
    <rPh sb="36" eb="37">
      <t>テキ</t>
    </rPh>
    <rPh sb="40" eb="42">
      <t>デンキ</t>
    </rPh>
    <rPh sb="42" eb="44">
      <t>コウガク</t>
    </rPh>
    <rPh sb="44" eb="46">
      <t>ブンヤ</t>
    </rPh>
    <rPh sb="48" eb="50">
      <t>ハキュウ</t>
    </rPh>
    <rPh sb="50" eb="52">
      <t>コウカ</t>
    </rPh>
    <rPh sb="53" eb="55">
      <t>キタイ</t>
    </rPh>
    <rPh sb="58" eb="60">
      <t>ケンキュウ</t>
    </rPh>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</si>
  <si>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に関連した電気工学分野の将来展開を見据えた研究（若手、女性研究者を積極的に支援）</t>
    </r>
    <rPh sb="1" eb="3">
      <t>ボシュウ</t>
    </rPh>
    <rPh sb="3" eb="5">
      <t>ナイヨウ</t>
    </rPh>
    <rPh sb="25" eb="27">
      <t>カンレン</t>
    </rPh>
    <rPh sb="29" eb="31">
      <t>デンキ</t>
    </rPh>
    <rPh sb="31" eb="33">
      <t>コウガク</t>
    </rPh>
    <rPh sb="33" eb="35">
      <t>ブンヤ</t>
    </rPh>
    <rPh sb="36" eb="38">
      <t>ショウライ</t>
    </rPh>
    <rPh sb="38" eb="40">
      <t>テンカイ</t>
    </rPh>
    <rPh sb="41" eb="43">
      <t>ミス</t>
    </rPh>
    <rPh sb="45" eb="47">
      <t>ケンキュウ</t>
    </rPh>
    <rPh sb="48" eb="50">
      <t>ワカテ</t>
    </rPh>
    <rPh sb="51" eb="53">
      <t>ジョセイ</t>
    </rPh>
    <rPh sb="53" eb="56">
      <t>ケンキュウシャ</t>
    </rPh>
    <rPh sb="57" eb="60">
      <t>セッキョクテキ</t>
    </rPh>
    <rPh sb="61" eb="63">
      <t>シエン</t>
    </rPh>
    <phoneticPr fontId="1"/>
  </si>
  <si>
    <t>24-139</t>
    <phoneticPr fontId="1"/>
  </si>
  <si>
    <t>公益財団法人 上廣倫理財団</t>
    <rPh sb="0" eb="4">
      <t>コウエキザイダン</t>
    </rPh>
    <rPh sb="4" eb="6">
      <t>ホウジン</t>
    </rPh>
    <rPh sb="7" eb="9">
      <t>ウエヒロ</t>
    </rPh>
    <rPh sb="9" eb="11">
      <t>リンリ</t>
    </rPh>
    <rPh sb="11" eb="13">
      <t>ザイダン</t>
    </rPh>
    <phoneticPr fontId="1"/>
  </si>
  <si>
    <t>2024年度　研究助成</t>
    <rPh sb="4" eb="6">
      <t>ネンド</t>
    </rPh>
    <rPh sb="7" eb="9">
      <t>ケンキュウ</t>
    </rPh>
    <rPh sb="9" eb="11">
      <t>ジョセイ</t>
    </rPh>
    <phoneticPr fontId="1"/>
  </si>
  <si>
    <t>【助成対象となる研究】
（1）人間の「生命」や「生き方」、社会における「共生」に関する哲学、倫理学、教育学、心理学等、人文社会科学分野からの研究
（2）現代の倫理的課題に関する実施研究及び調査
（3）学校における倫理教育・道徳教育に関する研究</t>
    <rPh sb="1" eb="3">
      <t>ジョセイ</t>
    </rPh>
    <rPh sb="3" eb="5">
      <t>タイショウ</t>
    </rPh>
    <rPh sb="8" eb="10">
      <t>ケンキュウ</t>
    </rPh>
    <rPh sb="15" eb="17">
      <t>ニンゲン</t>
    </rPh>
    <rPh sb="19" eb="21">
      <t>セイメイ</t>
    </rPh>
    <rPh sb="24" eb="25">
      <t>イ</t>
    </rPh>
    <rPh sb="26" eb="27">
      <t>カタ</t>
    </rPh>
    <rPh sb="29" eb="31">
      <t>シャカイ</t>
    </rPh>
    <rPh sb="36" eb="38">
      <t>キョウセイ</t>
    </rPh>
    <rPh sb="40" eb="41">
      <t>カン</t>
    </rPh>
    <rPh sb="43" eb="45">
      <t>テツガク</t>
    </rPh>
    <rPh sb="46" eb="49">
      <t>リンリガク</t>
    </rPh>
    <rPh sb="50" eb="52">
      <t>キョウイク</t>
    </rPh>
    <rPh sb="52" eb="53">
      <t>ガク</t>
    </rPh>
    <rPh sb="54" eb="57">
      <t>シンリガク</t>
    </rPh>
    <rPh sb="57" eb="58">
      <t>トウ</t>
    </rPh>
    <rPh sb="59" eb="61">
      <t>ジンブン</t>
    </rPh>
    <rPh sb="61" eb="63">
      <t>シャカイ</t>
    </rPh>
    <rPh sb="63" eb="65">
      <t>カガク</t>
    </rPh>
    <rPh sb="65" eb="67">
      <t>ブンヤ</t>
    </rPh>
    <rPh sb="70" eb="72">
      <t>ケンキュウ</t>
    </rPh>
    <rPh sb="76" eb="78">
      <t>ゲンダイ</t>
    </rPh>
    <rPh sb="79" eb="84">
      <t>リンリテキカダイ</t>
    </rPh>
    <rPh sb="85" eb="86">
      <t>カン</t>
    </rPh>
    <rPh sb="88" eb="90">
      <t>ジッシ</t>
    </rPh>
    <rPh sb="90" eb="92">
      <t>ケンキュウ</t>
    </rPh>
    <rPh sb="92" eb="93">
      <t>オヨ</t>
    </rPh>
    <rPh sb="94" eb="96">
      <t>チョウサ</t>
    </rPh>
    <rPh sb="100" eb="102">
      <t>ガッコウ</t>
    </rPh>
    <rPh sb="106" eb="108">
      <t>リンリ</t>
    </rPh>
    <rPh sb="108" eb="110">
      <t>キョウイク</t>
    </rPh>
    <rPh sb="111" eb="113">
      <t>ドウトク</t>
    </rPh>
    <rPh sb="113" eb="115">
      <t>キョウイク</t>
    </rPh>
    <rPh sb="116" eb="117">
      <t>カン</t>
    </rPh>
    <rPh sb="119" eb="121">
      <t>ケンキュウ</t>
    </rPh>
    <phoneticPr fontId="1"/>
  </si>
  <si>
    <t>100万</t>
    <rPh sb="3" eb="4">
      <t>マン</t>
    </rPh>
    <phoneticPr fontId="1"/>
  </si>
  <si>
    <t>-</t>
    <phoneticPr fontId="1"/>
  </si>
  <si>
    <t>https://www.rinri.or.jp/research/post-7505/</t>
    <phoneticPr fontId="1"/>
  </si>
  <si>
    <t>24-140</t>
    <phoneticPr fontId="1"/>
  </si>
  <si>
    <t>公益財団法人 ホーユー科学財団</t>
    <rPh sb="0" eb="4">
      <t>コウエキザイダン</t>
    </rPh>
    <rPh sb="4" eb="6">
      <t>ホウジン</t>
    </rPh>
    <rPh sb="11" eb="13">
      <t>カガク</t>
    </rPh>
    <rPh sb="13" eb="15">
      <t>ザイダン</t>
    </rPh>
    <phoneticPr fontId="1"/>
  </si>
  <si>
    <t>2025年度 研究助成</t>
    <rPh sb="4" eb="6">
      <t>ネンド</t>
    </rPh>
    <rPh sb="7" eb="9">
      <t>ケンキュウ</t>
    </rPh>
    <rPh sb="9" eb="11">
      <t>ジョセイ</t>
    </rPh>
    <phoneticPr fontId="1"/>
  </si>
  <si>
    <t>50万または100万</t>
    <rPh sb="2" eb="3">
      <t>マン</t>
    </rPh>
    <rPh sb="9" eb="10">
      <t>マン</t>
    </rPh>
    <phoneticPr fontId="1"/>
  </si>
  <si>
    <t>2025年1月末</t>
    <rPh sb="4" eb="5">
      <t>ネン</t>
    </rPh>
    <rPh sb="6" eb="7">
      <t>ガツ</t>
    </rPh>
    <rPh sb="7" eb="8">
      <t>マツ</t>
    </rPh>
    <phoneticPr fontId="1"/>
  </si>
  <si>
    <t>https://www.hoyu-foundation.or.jp/subsidy_79</t>
    <phoneticPr fontId="1"/>
  </si>
  <si>
    <t>24-141</t>
    <phoneticPr fontId="1"/>
  </si>
  <si>
    <t>公益財団法人 ポリウレタン国際技術振興財団</t>
    <rPh sb="0" eb="4">
      <t>コウエキザイダン</t>
    </rPh>
    <rPh sb="4" eb="6">
      <t>ホウジン</t>
    </rPh>
    <rPh sb="13" eb="17">
      <t>コクサイギジュツ</t>
    </rPh>
    <rPh sb="17" eb="21">
      <t>シンコウザイダン</t>
    </rPh>
    <phoneticPr fontId="1"/>
  </si>
  <si>
    <t>第10回 研究助成</t>
    <rPh sb="0" eb="1">
      <t>ダイ</t>
    </rPh>
    <rPh sb="3" eb="4">
      <t>カイ</t>
    </rPh>
    <rPh sb="5" eb="7">
      <t>ケンキュウ</t>
    </rPh>
    <rPh sb="7" eb="9">
      <t>ジョセイ</t>
    </rPh>
    <phoneticPr fontId="1"/>
  </si>
  <si>
    <t>https://www.pu-zaidan.jp/guide.html</t>
  </si>
  <si>
    <t>45歳未満（2024年6月1日現在）</t>
    <rPh sb="2" eb="3">
      <t>サイ</t>
    </rPh>
    <rPh sb="3" eb="5">
      <t>ミマン</t>
    </rPh>
    <rPh sb="10" eb="11">
      <t>ネン</t>
    </rPh>
    <rPh sb="12" eb="13">
      <t>ガツ</t>
    </rPh>
    <rPh sb="14" eb="15">
      <t>ヒ</t>
    </rPh>
    <rPh sb="15" eb="17">
      <t>ゲンザイ</t>
    </rPh>
    <phoneticPr fontId="1"/>
  </si>
  <si>
    <t>一般：100万
海外研究者奨励研究：50万</t>
    <rPh sb="0" eb="2">
      <t>イッパン</t>
    </rPh>
    <rPh sb="6" eb="7">
      <t>マン</t>
    </rPh>
    <rPh sb="8" eb="10">
      <t>カイガイ</t>
    </rPh>
    <rPh sb="10" eb="13">
      <t>ケンキュウシャ</t>
    </rPh>
    <rPh sb="13" eb="15">
      <t>ショウレイ</t>
    </rPh>
    <rPh sb="15" eb="17">
      <t>ケンキュウ</t>
    </rPh>
    <rPh sb="20" eb="21">
      <t>マン</t>
    </rPh>
    <phoneticPr fontId="1"/>
  </si>
  <si>
    <t>2025年1月下旬</t>
    <rPh sb="4" eb="5">
      <t>ネン</t>
    </rPh>
    <rPh sb="6" eb="7">
      <t>ガツ</t>
    </rPh>
    <rPh sb="7" eb="9">
      <t>ゲジュン</t>
    </rPh>
    <phoneticPr fontId="1"/>
  </si>
  <si>
    <t>24-142</t>
    <phoneticPr fontId="1"/>
  </si>
  <si>
    <t>一般社団法人 日本鉄鋼協会</t>
    <rPh sb="0" eb="6">
      <t>イッパンシャダンホウジン</t>
    </rPh>
    <rPh sb="7" eb="9">
      <t>ニホン</t>
    </rPh>
    <rPh sb="9" eb="11">
      <t>テッコウ</t>
    </rPh>
    <rPh sb="11" eb="13">
      <t>キョウカイ</t>
    </rPh>
    <phoneticPr fontId="1"/>
  </si>
  <si>
    <t>第34回 鉄鋼研究振興助成（含む石原・浅田研究助成）</t>
    <rPh sb="0" eb="1">
      <t>ダイ</t>
    </rPh>
    <rPh sb="3" eb="4">
      <t>カイ</t>
    </rPh>
    <rPh sb="5" eb="7">
      <t>テッコウ</t>
    </rPh>
    <rPh sb="7" eb="9">
      <t>ケンキュウ</t>
    </rPh>
    <rPh sb="9" eb="11">
      <t>シンコウ</t>
    </rPh>
    <rPh sb="11" eb="13">
      <t>ジョセイ</t>
    </rPh>
    <rPh sb="14" eb="15">
      <t>フク</t>
    </rPh>
    <rPh sb="16" eb="18">
      <t>イシハラ</t>
    </rPh>
    <rPh sb="19" eb="21">
      <t>アサダ</t>
    </rPh>
    <rPh sb="21" eb="23">
      <t>ケンキュウ</t>
    </rPh>
    <rPh sb="23" eb="25">
      <t>ジョセイ</t>
    </rPh>
    <phoneticPr fontId="1"/>
  </si>
  <si>
    <t>【助成対象】
鉄鋼および鉄鋼に関連する材料・プロセスに関する分野の学術及び技術の発展に寄与する研究</t>
    <rPh sb="1" eb="3">
      <t>ジョセイ</t>
    </rPh>
    <rPh sb="3" eb="5">
      <t>タイショウ</t>
    </rPh>
    <rPh sb="7" eb="9">
      <t>テッコウ</t>
    </rPh>
    <rPh sb="12" eb="14">
      <t>テッコウ</t>
    </rPh>
    <rPh sb="15" eb="17">
      <t>カンレン</t>
    </rPh>
    <rPh sb="19" eb="21">
      <t>ザイリョウ</t>
    </rPh>
    <rPh sb="27" eb="28">
      <t>カン</t>
    </rPh>
    <rPh sb="30" eb="32">
      <t>ブンヤ</t>
    </rPh>
    <rPh sb="33" eb="35">
      <t>ガクジュツ</t>
    </rPh>
    <rPh sb="35" eb="36">
      <t>オヨ</t>
    </rPh>
    <rPh sb="37" eb="39">
      <t>ギジュツ</t>
    </rPh>
    <rPh sb="40" eb="42">
      <t>ハッテン</t>
    </rPh>
    <rPh sb="43" eb="45">
      <t>キヨ</t>
    </rPh>
    <rPh sb="47" eb="49">
      <t>ケンキュウ</t>
    </rPh>
    <phoneticPr fontId="1"/>
  </si>
  <si>
    <t>100万～300万</t>
    <rPh sb="3" eb="4">
      <t>マン</t>
    </rPh>
    <rPh sb="8" eb="9">
      <t>マン</t>
    </rPh>
    <phoneticPr fontId="1"/>
  </si>
  <si>
    <t>若手（目安として35歳（2024.4.2現在）以下まで）を優先的に採択</t>
    <rPh sb="0" eb="2">
      <t>ワカテ</t>
    </rPh>
    <rPh sb="3" eb="5">
      <t>メヤス</t>
    </rPh>
    <rPh sb="10" eb="11">
      <t>サイ</t>
    </rPh>
    <rPh sb="20" eb="22">
      <t>ゲンザイ</t>
    </rPh>
    <rPh sb="23" eb="25">
      <t>イカ</t>
    </rPh>
    <rPh sb="29" eb="32">
      <t>ユウセンテキ</t>
    </rPh>
    <rPh sb="33" eb="35">
      <t>サイタク</t>
    </rPh>
    <phoneticPr fontId="1"/>
  </si>
  <si>
    <t>24-143</t>
    <phoneticPr fontId="1"/>
  </si>
  <si>
    <t>https://www.isij.or.jp/subcommittee/promotion/shinkou34.html</t>
    <phoneticPr fontId="1"/>
  </si>
  <si>
    <t>12月頃</t>
    <rPh sb="2" eb="3">
      <t>ガツ</t>
    </rPh>
    <rPh sb="3" eb="4">
      <t>コロ</t>
    </rPh>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</si>
  <si>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</si>
  <si>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2024年度 助成金・補助金</t>
    <rPh sb="4" eb="6">
      <t>ネンド</t>
    </rPh>
    <rPh sb="7" eb="10">
      <t>ジョセイキン</t>
    </rPh>
    <rPh sb="11" eb="14">
      <t>ホジョキン</t>
    </rPh>
    <phoneticPr fontId="1"/>
  </si>
  <si>
    <t>【研究助成】
課題Ａ.シミュレーション＆ゲーミングに関する調査研究
課題Ｂ.①情報技術、ネットワーク技術を応用したシミュレーション＆ゲーミングによる学習用ソフトウェアの試作（学習用ソフトウェアを通じて行う青少年科学技術啓発活動
②社会に役立つシリアスゲームの調査研究
③エンターテインメントゲームに関する調査</t>
    <rPh sb="1" eb="3">
      <t>ケンキュウ</t>
    </rPh>
    <rPh sb="3" eb="5">
      <t>ジョセイ</t>
    </rPh>
    <rPh sb="7" eb="9">
      <t>カダイ</t>
    </rPh>
    <rPh sb="26" eb="27">
      <t>カン</t>
    </rPh>
    <rPh sb="29" eb="31">
      <t>チョウサ</t>
    </rPh>
    <rPh sb="31" eb="33">
      <t>ケンキュウ</t>
    </rPh>
    <rPh sb="34" eb="36">
      <t>カダイ</t>
    </rPh>
    <rPh sb="39" eb="41">
      <t>ジョウホウ</t>
    </rPh>
    <rPh sb="41" eb="43">
      <t>ギジュツ</t>
    </rPh>
    <rPh sb="50" eb="52">
      <t>ギジュツ</t>
    </rPh>
    <rPh sb="53" eb="55">
      <t>オウヨウ</t>
    </rPh>
    <rPh sb="74" eb="77">
      <t>ガクシュウヨウ</t>
    </rPh>
    <rPh sb="84" eb="86">
      <t>シサク</t>
    </rPh>
    <rPh sb="87" eb="90">
      <t>ガクシュウヨウ</t>
    </rPh>
    <rPh sb="97" eb="98">
      <t>ツウ</t>
    </rPh>
    <rPh sb="100" eb="101">
      <t>オコナ</t>
    </rPh>
    <rPh sb="102" eb="105">
      <t>セイショウネン</t>
    </rPh>
    <rPh sb="105" eb="107">
      <t>カガク</t>
    </rPh>
    <rPh sb="107" eb="109">
      <t>ギジュツ</t>
    </rPh>
    <rPh sb="109" eb="111">
      <t>ケイハツ</t>
    </rPh>
    <rPh sb="111" eb="113">
      <t>カツドウ</t>
    </rPh>
    <rPh sb="115" eb="117">
      <t>シャカイ</t>
    </rPh>
    <rPh sb="118" eb="120">
      <t>ヤクダ</t>
    </rPh>
    <rPh sb="129" eb="131">
      <t>チョウサ</t>
    </rPh>
    <rPh sb="131" eb="133">
      <t>ケンキュウ</t>
    </rPh>
    <rPh sb="149" eb="150">
      <t>カン</t>
    </rPh>
    <rPh sb="152" eb="154">
      <t>チョウサ</t>
    </rPh>
    <phoneticPr fontId="1"/>
  </si>
  <si>
    <t>30万～150万</t>
    <rPh sb="2" eb="3">
      <t>マン</t>
    </rPh>
    <rPh sb="7" eb="8">
      <t>マン</t>
    </rPh>
    <phoneticPr fontId="1"/>
  </si>
  <si>
    <t>【補助金事業】
課題Ｃ.シミュレーション＆ゲーミングの先進的独創的な手法の研究</t>
    <rPh sb="1" eb="4">
      <t>ホジョキン</t>
    </rPh>
    <rPh sb="4" eb="6">
      <t>ジギョウ</t>
    </rPh>
    <rPh sb="8" eb="10">
      <t>カダイ</t>
    </rPh>
    <rPh sb="27" eb="30">
      <t>センシンテキ</t>
    </rPh>
    <rPh sb="30" eb="33">
      <t>ドクソウテキ</t>
    </rPh>
    <rPh sb="34" eb="36">
      <t>シュホウ</t>
    </rPh>
    <rPh sb="37" eb="39">
      <t>ケンキュウ</t>
    </rPh>
    <phoneticPr fontId="1"/>
  </si>
  <si>
    <t>15万～30万</t>
    <rPh sb="2" eb="3">
      <t>マン</t>
    </rPh>
    <rPh sb="6" eb="7">
      <t>マン</t>
    </rPh>
    <phoneticPr fontId="1"/>
  </si>
  <si>
    <t>12月末</t>
    <rPh sb="2" eb="3">
      <t>ガツ</t>
    </rPh>
    <rPh sb="3" eb="4">
      <t>マツ</t>
    </rPh>
    <phoneticPr fontId="1"/>
  </si>
  <si>
    <t>https://www.fost.or.jp/guidelines.html</t>
  </si>
  <si>
    <t>24-144</t>
    <phoneticPr fontId="1"/>
  </si>
  <si>
    <t>博報堂教育財団</t>
    <rPh sb="0" eb="3">
      <t>ハクホウドウ</t>
    </rPh>
    <rPh sb="3" eb="5">
      <t>キョウイク</t>
    </rPh>
    <rPh sb="5" eb="7">
      <t>ザイダン</t>
    </rPh>
    <phoneticPr fontId="1"/>
  </si>
  <si>
    <t>第20回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</si>
  <si>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【対象となる研究】
「ことばの力」を育む研究
•国語、日本語教育の諸分野における研究
•あらゆる学びの場におけることばの教育に関する研究
児童教育実践の質を向上させる研究
•多様な場における教育実践の質を向上させる研究</t>
    <rPh sb="1" eb="3">
      <t>タイショウ</t>
    </rPh>
    <rPh sb="6" eb="8">
      <t>ケンキュウ</t>
    </rPh>
    <rPh sb="15" eb="16">
      <t>チカラ</t>
    </rPh>
    <rPh sb="18" eb="19">
      <t>ハグク</t>
    </rPh>
    <rPh sb="20" eb="22">
      <t>ケンキュウ</t>
    </rPh>
    <rPh sb="24" eb="26">
      <t>コクゴ</t>
    </rPh>
    <rPh sb="27" eb="30">
      <t>ニホンゴ</t>
    </rPh>
    <rPh sb="30" eb="32">
      <t>キョウイク</t>
    </rPh>
    <rPh sb="33" eb="36">
      <t>ショブンヤ</t>
    </rPh>
    <rPh sb="40" eb="42">
      <t>ケンキュウ</t>
    </rPh>
    <rPh sb="48" eb="49">
      <t>マナ</t>
    </rPh>
    <rPh sb="51" eb="52">
      <t>バ</t>
    </rPh>
    <rPh sb="60" eb="62">
      <t>キョウイク</t>
    </rPh>
    <rPh sb="63" eb="64">
      <t>カン</t>
    </rPh>
    <rPh sb="66" eb="68">
      <t>ケンキュウ</t>
    </rPh>
    <rPh sb="70" eb="72">
      <t>ジドウ</t>
    </rPh>
    <rPh sb="72" eb="74">
      <t>キョウイク</t>
    </rPh>
    <rPh sb="74" eb="76">
      <t>ジッセン</t>
    </rPh>
    <rPh sb="77" eb="78">
      <t>シツ</t>
    </rPh>
    <rPh sb="79" eb="81">
      <t>コウジョウ</t>
    </rPh>
    <rPh sb="84" eb="86">
      <t>ケンキュウ</t>
    </rPh>
    <rPh sb="88" eb="90">
      <t>タヨウ</t>
    </rPh>
    <rPh sb="91" eb="92">
      <t>バ</t>
    </rPh>
    <rPh sb="96" eb="98">
      <t>キョウイク</t>
    </rPh>
    <rPh sb="98" eb="100">
      <t>ジッセン</t>
    </rPh>
    <rPh sb="101" eb="102">
      <t>シツ</t>
    </rPh>
    <rPh sb="103" eb="105">
      <t>コウジョウ</t>
    </rPh>
    <rPh sb="108" eb="110">
      <t>ケンキュウ</t>
    </rPh>
    <phoneticPr fontId="1"/>
  </si>
  <si>
    <t>1年間：200万
2年間：300万</t>
    <rPh sb="1" eb="3">
      <t>ネンカン</t>
    </rPh>
    <rPh sb="7" eb="8">
      <t>マン</t>
    </rPh>
    <rPh sb="10" eb="12">
      <t>ネンカン</t>
    </rPh>
    <rPh sb="16" eb="17">
      <t>マン</t>
    </rPh>
    <phoneticPr fontId="1"/>
  </si>
  <si>
    <t>-</t>
    <phoneticPr fontId="1"/>
  </si>
  <si>
    <t>2025年2月下旬</t>
    <rPh sb="4" eb="5">
      <t>ネン</t>
    </rPh>
    <rPh sb="6" eb="7">
      <t>ガツ</t>
    </rPh>
    <rPh sb="7" eb="9">
      <t>ゲジュン</t>
    </rPh>
    <phoneticPr fontId="1"/>
  </si>
  <si>
    <t>https://www.hakuhodofoundation.or.jp/subsidy/</t>
    <phoneticPr fontId="1"/>
  </si>
  <si>
    <t>24-145</t>
    <phoneticPr fontId="1"/>
  </si>
  <si>
    <t>一般社団法人 日本溶接協会</t>
    <rPh sb="0" eb="4">
      <t>イッパンシャダン</t>
    </rPh>
    <rPh sb="4" eb="6">
      <t>ホウジン</t>
    </rPh>
    <rPh sb="7" eb="9">
      <t>ニホン</t>
    </rPh>
    <rPh sb="9" eb="11">
      <t>ヨウセツ</t>
    </rPh>
    <rPh sb="11" eb="13">
      <t>キョウカイ</t>
    </rPh>
    <phoneticPr fontId="1"/>
  </si>
  <si>
    <t>2025年度 次世代を担う研究者助成事業</t>
    <rPh sb="4" eb="6">
      <t>ネンド</t>
    </rPh>
    <rPh sb="7" eb="10">
      <t>ジセダイ</t>
    </rPh>
    <rPh sb="11" eb="12">
      <t>ニナ</t>
    </rPh>
    <rPh sb="13" eb="15">
      <t>ケンキュウ</t>
    </rPh>
    <rPh sb="15" eb="16">
      <t>シャ</t>
    </rPh>
    <rPh sb="16" eb="18">
      <t>ジョセイ</t>
    </rPh>
    <rPh sb="18" eb="20">
      <t>ジギョウ</t>
    </rPh>
    <phoneticPr fontId="1"/>
  </si>
  <si>
    <t xml:space="preserve">【助成対象】
溶接・接合技術およびその周辺技術の研究
</t>
    <rPh sb="1" eb="3">
      <t>ジョセイ</t>
    </rPh>
    <rPh sb="3" eb="5">
      <t>タイショウ</t>
    </rPh>
    <rPh sb="7" eb="9">
      <t>ヨウセツ</t>
    </rPh>
    <rPh sb="10" eb="12">
      <t>セツゴウ</t>
    </rPh>
    <rPh sb="12" eb="14">
      <t>ギジュツ</t>
    </rPh>
    <rPh sb="19" eb="21">
      <t>シュウヘン</t>
    </rPh>
    <rPh sb="21" eb="23">
      <t>ギジュツ</t>
    </rPh>
    <rPh sb="24" eb="26">
      <t>ケンキュウ</t>
    </rPh>
    <phoneticPr fontId="1"/>
  </si>
  <si>
    <t>100万</t>
    <rPh sb="3" eb="4">
      <t>マン</t>
    </rPh>
    <phoneticPr fontId="1"/>
  </si>
  <si>
    <t>45歳以下（2025年4月1日現在）</t>
    <rPh sb="2" eb="3">
      <t>サイ</t>
    </rPh>
    <rPh sb="3" eb="5">
      <t>イカ</t>
    </rPh>
    <rPh sb="10" eb="11">
      <t>ネン</t>
    </rPh>
    <rPh sb="12" eb="13">
      <t>ガツ</t>
    </rPh>
    <rPh sb="14" eb="15">
      <t>ヒ</t>
    </rPh>
    <rPh sb="15" eb="17">
      <t>ゲンザイ</t>
    </rPh>
    <phoneticPr fontId="1"/>
  </si>
  <si>
    <t>12月下旬</t>
    <rPh sb="2" eb="3">
      <t>ガツ</t>
    </rPh>
    <rPh sb="3" eb="5">
      <t>ゲジュン</t>
    </rPh>
    <phoneticPr fontId="1"/>
  </si>
  <si>
    <t>https://www.jwes.or.jp/research-grant/generation/</t>
    <phoneticPr fontId="1"/>
  </si>
  <si>
    <t>応募は郵送
正本1部と副本9部の計10部を提出</t>
    <rPh sb="0" eb="2">
      <t>オウボ</t>
    </rPh>
    <rPh sb="3" eb="5">
      <t>ユウソウ</t>
    </rPh>
    <rPh sb="6" eb="8">
      <t>セイホン</t>
    </rPh>
    <rPh sb="9" eb="10">
      <t>ブ</t>
    </rPh>
    <rPh sb="11" eb="13">
      <t>フクホン</t>
    </rPh>
    <rPh sb="14" eb="15">
      <t>ブ</t>
    </rPh>
    <rPh sb="16" eb="17">
      <t>ケイ</t>
    </rPh>
    <rPh sb="19" eb="20">
      <t>ブ</t>
    </rPh>
    <rPh sb="21" eb="23">
      <t>テイシュツ</t>
    </rPh>
    <phoneticPr fontId="1"/>
  </si>
  <si>
    <t>-</t>
    <phoneticPr fontId="1"/>
  </si>
  <si>
    <t>24-146</t>
    <phoneticPr fontId="1"/>
  </si>
  <si>
    <t>一般財団法人 向科学技術振興財団</t>
    <rPh sb="0" eb="2">
      <t>イッパン</t>
    </rPh>
    <rPh sb="2" eb="4">
      <t>ザイダン</t>
    </rPh>
    <rPh sb="4" eb="6">
      <t>ホウジン</t>
    </rPh>
    <rPh sb="7" eb="8">
      <t>ムカイ</t>
    </rPh>
    <rPh sb="8" eb="10">
      <t>カガク</t>
    </rPh>
    <rPh sb="10" eb="12">
      <t>ギジュツ</t>
    </rPh>
    <rPh sb="12" eb="14">
      <t>シンコウ</t>
    </rPh>
    <rPh sb="14" eb="16">
      <t>ザイダン</t>
    </rPh>
    <phoneticPr fontId="1"/>
  </si>
  <si>
    <t>2024年度 研究助成</t>
    <rPh sb="4" eb="6">
      <t>ネンド</t>
    </rPh>
    <rPh sb="7" eb="11">
      <t>ケンキュウジョセイ</t>
    </rPh>
    <phoneticPr fontId="1"/>
  </si>
  <si>
    <t>【助成対象】
物質の分離技術の分野における素材、技法の基礎研究に対する助成</t>
    <rPh sb="1" eb="3">
      <t>ジョセイ</t>
    </rPh>
    <rPh sb="3" eb="5">
      <t>タイショウ</t>
    </rPh>
    <rPh sb="7" eb="9">
      <t>ブッシツ</t>
    </rPh>
    <rPh sb="10" eb="14">
      <t>ブンリギジュツ</t>
    </rPh>
    <rPh sb="15" eb="17">
      <t>ブンヤ</t>
    </rPh>
    <rPh sb="21" eb="23">
      <t>ソザイ</t>
    </rPh>
    <rPh sb="24" eb="26">
      <t>ギホウ</t>
    </rPh>
    <rPh sb="27" eb="31">
      <t>キソケンキュウ</t>
    </rPh>
    <rPh sb="32" eb="33">
      <t>タイ</t>
    </rPh>
    <rPh sb="35" eb="37">
      <t>ジョセイ</t>
    </rPh>
    <phoneticPr fontId="1"/>
  </si>
  <si>
    <t>150万</t>
    <rPh sb="3" eb="4">
      <t>マン</t>
    </rPh>
    <phoneticPr fontId="1"/>
  </si>
  <si>
    <t>50歳未満</t>
    <rPh sb="2" eb="3">
      <t>サイ</t>
    </rPh>
    <rPh sb="3" eb="5">
      <t>ミマン</t>
    </rPh>
    <phoneticPr fontId="1"/>
  </si>
  <si>
    <t>https://www.mukai-zaidan.or.jp/researchgrant/</t>
  </si>
  <si>
    <t>12月中</t>
    <rPh sb="2" eb="3">
      <t>ガツ</t>
    </rPh>
    <rPh sb="3" eb="4">
      <t>チュウ</t>
    </rPh>
    <phoneticPr fontId="1"/>
  </si>
  <si>
    <t>24-147</t>
    <phoneticPr fontId="1"/>
  </si>
  <si>
    <t>公益財団法人 スズキ財団</t>
    <rPh sb="0" eb="6">
      <t>コウエキザイダンホウジン</t>
    </rPh>
    <rPh sb="10" eb="12">
      <t>ザイダン</t>
    </rPh>
    <phoneticPr fontId="1"/>
  </si>
  <si>
    <t>2024年度 科学技術研究助成</t>
    <rPh sb="4" eb="6">
      <t>ネンド</t>
    </rPh>
    <rPh sb="7" eb="9">
      <t>カガク</t>
    </rPh>
    <rPh sb="9" eb="11">
      <t>ギジュツ</t>
    </rPh>
    <rPh sb="11" eb="13">
      <t>ケンキュウ</t>
    </rPh>
    <rPh sb="13" eb="15">
      <t>ジョセイ</t>
    </rPh>
    <phoneticPr fontId="1"/>
  </si>
  <si>
    <t>国民生活用機械等の生産・利用・消費に係る科学技術に関する研究でかつ独創的・先進的、又は基礎的・先導的な研究開発課題を対象としたもの</t>
    <rPh sb="0" eb="5">
      <t>コクミンセイカツヨウ</t>
    </rPh>
    <rPh sb="5" eb="8">
      <t>キカイトウ</t>
    </rPh>
    <rPh sb="9" eb="11">
      <t>セイサン</t>
    </rPh>
    <rPh sb="12" eb="14">
      <t>リヨウ</t>
    </rPh>
    <rPh sb="15" eb="17">
      <t>ショウヒ</t>
    </rPh>
    <rPh sb="18" eb="19">
      <t>カカリ</t>
    </rPh>
    <rPh sb="20" eb="24">
      <t>カガクギジュツ</t>
    </rPh>
    <rPh sb="25" eb="26">
      <t>カン</t>
    </rPh>
    <rPh sb="28" eb="30">
      <t>ケンキュウ</t>
    </rPh>
    <rPh sb="33" eb="36">
      <t>ドクソウテキ</t>
    </rPh>
    <rPh sb="37" eb="40">
      <t>センシンテキ</t>
    </rPh>
    <rPh sb="41" eb="42">
      <t>マタ</t>
    </rPh>
    <rPh sb="43" eb="46">
      <t>キソテキ</t>
    </rPh>
    <rPh sb="47" eb="50">
      <t>センドウテキ</t>
    </rPh>
    <rPh sb="51" eb="53">
      <t>ケンキュウ</t>
    </rPh>
    <rPh sb="53" eb="55">
      <t>カイハツ</t>
    </rPh>
    <rPh sb="55" eb="57">
      <t>カダイ</t>
    </rPh>
    <rPh sb="58" eb="60">
      <t>タイショウ</t>
    </rPh>
    <phoneticPr fontId="1"/>
  </si>
  <si>
    <t>一般：300万
若手：100万</t>
    <rPh sb="0" eb="2">
      <t>イッパン</t>
    </rPh>
    <rPh sb="6" eb="7">
      <t>マン</t>
    </rPh>
    <rPh sb="8" eb="10">
      <t>ワカテ</t>
    </rPh>
    <rPh sb="14" eb="15">
      <t>マン</t>
    </rPh>
    <phoneticPr fontId="1"/>
  </si>
  <si>
    <t>一般：年齢制限なし
若手：35歳以下</t>
    <rPh sb="0" eb="2">
      <t>イッパン</t>
    </rPh>
    <rPh sb="3" eb="5">
      <t>ネンレイ</t>
    </rPh>
    <rPh sb="5" eb="7">
      <t>セイゲン</t>
    </rPh>
    <rPh sb="10" eb="12">
      <t>ワカテ</t>
    </rPh>
    <rPh sb="15" eb="16">
      <t>サイ</t>
    </rPh>
    <rPh sb="16" eb="18">
      <t>イカ</t>
    </rPh>
    <phoneticPr fontId="1"/>
  </si>
  <si>
    <t>24-148</t>
    <phoneticPr fontId="1"/>
  </si>
  <si>
    <t>https://www.suzukifound.jp/02program/program03.html</t>
  </si>
  <si>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</si>
  <si>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t>
  </si>
  <si>
    <t>2024年度 食の文化研究助成事業</t>
    <rPh sb="4" eb="6">
      <t>ネンド</t>
    </rPh>
    <rPh sb="7" eb="8">
      <t>ショク</t>
    </rPh>
    <rPh sb="9" eb="11">
      <t>ブンカ</t>
    </rPh>
    <rPh sb="11" eb="13">
      <t>ケンキュウ</t>
    </rPh>
    <rPh sb="13" eb="15">
      <t>ジョセイ</t>
    </rPh>
    <rPh sb="15" eb="17">
      <t>ジギョウ</t>
    </rPh>
    <phoneticPr fontId="1"/>
  </si>
  <si>
    <t>40歳前後（2024年4月1日時点）</t>
    <rPh sb="2" eb="3">
      <t>サイ</t>
    </rPh>
    <rPh sb="3" eb="5">
      <t>ゼンゴ</t>
    </rPh>
    <rPh sb="10" eb="11">
      <t>ネン</t>
    </rPh>
    <rPh sb="12" eb="13">
      <t>ガツ</t>
    </rPh>
    <rPh sb="14" eb="15">
      <t>ヒ</t>
    </rPh>
    <rPh sb="15" eb="17">
      <t>ジテン</t>
    </rPh>
    <phoneticPr fontId="1"/>
  </si>
  <si>
    <t>12月末</t>
    <rPh sb="2" eb="3">
      <t>ガツ</t>
    </rPh>
    <rPh sb="3" eb="4">
      <t>マツ</t>
    </rPh>
    <phoneticPr fontId="1"/>
  </si>
  <si>
    <t>24-149</t>
    <phoneticPr fontId="1"/>
  </si>
  <si>
    <t>2025年度　稲盛研究助成</t>
    <rPh sb="4" eb="6">
      <t>ネンド</t>
    </rPh>
    <rPh sb="7" eb="9">
      <t>イナモリ</t>
    </rPh>
    <rPh sb="9" eb="11">
      <t>ケンキュウ</t>
    </rPh>
    <rPh sb="11" eb="13">
      <t>ジョセイ</t>
    </rPh>
    <phoneticPr fontId="1"/>
  </si>
  <si>
    <t>【研究分野】
①自然科学
②人文・社会科学</t>
    <rPh sb="1" eb="3">
      <t>ケンキュウ</t>
    </rPh>
    <rPh sb="3" eb="5">
      <t>ブンヤ</t>
    </rPh>
    <rPh sb="8" eb="12">
      <t>シゼンカガク</t>
    </rPh>
    <rPh sb="14" eb="16">
      <t>ジンブン</t>
    </rPh>
    <rPh sb="17" eb="19">
      <t>シャカイ</t>
    </rPh>
    <rPh sb="19" eb="21">
      <t>カガク</t>
    </rPh>
    <phoneticPr fontId="1"/>
  </si>
  <si>
    <t>①40歳以下
②50歳以下</t>
    <rPh sb="3" eb="4">
      <t>サイ</t>
    </rPh>
    <rPh sb="4" eb="6">
      <t>イカ</t>
    </rPh>
    <rPh sb="10" eb="11">
      <t>サイ</t>
    </rPh>
    <rPh sb="11" eb="13">
      <t>イカ</t>
    </rPh>
    <phoneticPr fontId="1"/>
  </si>
  <si>
    <t>承諾</t>
    <rPh sb="0" eb="2">
      <t>ショウダク</t>
    </rPh>
    <phoneticPr fontId="1"/>
  </si>
  <si>
    <t>https://www.inamori-f.or.jp/inamori_grants</t>
  </si>
  <si>
    <t>2025年3月頃</t>
    <rPh sb="4" eb="5">
      <t>ネン</t>
    </rPh>
    <rPh sb="6" eb="7">
      <t>ガツ</t>
    </rPh>
    <rPh sb="7" eb="8">
      <t>コロ</t>
    </rPh>
    <phoneticPr fontId="1"/>
  </si>
  <si>
    <t>応募締切：7/31（水）17：00まで</t>
    <rPh sb="0" eb="2">
      <t>オウボ</t>
    </rPh>
    <rPh sb="2" eb="4">
      <t>シメキリ</t>
    </rPh>
    <rPh sb="10" eb="11">
      <t>スイ</t>
    </rPh>
    <phoneticPr fontId="1"/>
  </si>
  <si>
    <t>24-150</t>
    <phoneticPr fontId="1"/>
  </si>
  <si>
    <t>https://www.marubun-zaidan.jp/h_j_gaiyou.html</t>
  </si>
  <si>
    <t>一般財団法人 丸文財団</t>
    <rPh sb="0" eb="2">
      <t>イッパン</t>
    </rPh>
    <rPh sb="2" eb="4">
      <t>ザイダン</t>
    </rPh>
    <rPh sb="4" eb="6">
      <t>ホウジン</t>
    </rPh>
    <rPh sb="7" eb="9">
      <t>マルブン</t>
    </rPh>
    <rPh sb="9" eb="11">
      <t>ザイダン</t>
    </rPh>
    <phoneticPr fontId="1"/>
  </si>
  <si>
    <t>丸文学術賞/丸文研究奨励賞</t>
    <rPh sb="0" eb="2">
      <t>マルブン</t>
    </rPh>
    <rPh sb="2" eb="5">
      <t>ガクジュツショウ</t>
    </rPh>
    <rPh sb="6" eb="8">
      <t>マルブン</t>
    </rPh>
    <rPh sb="8" eb="10">
      <t>ケンキュウ</t>
    </rPh>
    <rPh sb="10" eb="13">
      <t>ショウレイショウ</t>
    </rPh>
    <phoneticPr fontId="1"/>
  </si>
  <si>
    <t>学術賞：500万
研究奨励賞：300万</t>
    <rPh sb="0" eb="3">
      <t>ガクジュツショウ</t>
    </rPh>
    <rPh sb="7" eb="8">
      <t>マン</t>
    </rPh>
    <rPh sb="9" eb="11">
      <t>ケンキュウ</t>
    </rPh>
    <rPh sb="11" eb="14">
      <t>ショウレイショウ</t>
    </rPh>
    <rPh sb="18" eb="19">
      <t>マン</t>
    </rPh>
    <phoneticPr fontId="1"/>
  </si>
  <si>
    <t>40歳以下（2025年3月31日現在）</t>
    <rPh sb="2" eb="3">
      <t>サイ</t>
    </rPh>
    <rPh sb="3" eb="5">
      <t>イカ</t>
    </rPh>
    <rPh sb="10" eb="11">
      <t>ネン</t>
    </rPh>
    <rPh sb="12" eb="13">
      <t>ガツ</t>
    </rPh>
    <rPh sb="15" eb="16">
      <t>ヒ</t>
    </rPh>
    <rPh sb="16" eb="18">
      <t>ゲンザイ</t>
    </rPh>
    <phoneticPr fontId="1"/>
  </si>
  <si>
    <t>2025年1月末</t>
    <rPh sb="4" eb="5">
      <t>ネン</t>
    </rPh>
    <rPh sb="6" eb="7">
      <t>ガツ</t>
    </rPh>
    <rPh sb="7" eb="8">
      <t>マツ</t>
    </rPh>
    <phoneticPr fontId="1"/>
  </si>
  <si>
    <t>上記と同様</t>
    <rPh sb="0" eb="2">
      <t>ジョウキ</t>
    </rPh>
    <rPh sb="3" eb="5">
      <t>ドウヨウ</t>
    </rPh>
    <phoneticPr fontId="1"/>
  </si>
  <si>
    <t>35歳以下（2025年3月31日現在）</t>
    <rPh sb="2" eb="3">
      <t>サイ</t>
    </rPh>
    <rPh sb="3" eb="5">
      <t>イカ</t>
    </rPh>
    <rPh sb="10" eb="11">
      <t>ネン</t>
    </rPh>
    <rPh sb="12" eb="13">
      <t>ガツ</t>
    </rPh>
    <rPh sb="15" eb="16">
      <t>ヒ</t>
    </rPh>
    <rPh sb="16" eb="18">
      <t>ゲンザイ</t>
    </rPh>
    <phoneticPr fontId="1"/>
  </si>
  <si>
    <t>交流研究助成（第2期）</t>
    <rPh sb="0" eb="2">
      <t>コウリュウ</t>
    </rPh>
    <rPh sb="2" eb="4">
      <t>ケンキュウ</t>
    </rPh>
    <rPh sb="4" eb="6">
      <t>ジョセイ</t>
    </rPh>
    <rPh sb="7" eb="8">
      <t>ダイ</t>
    </rPh>
    <rPh sb="9" eb="10">
      <t>キ</t>
    </rPh>
    <phoneticPr fontId="1"/>
  </si>
  <si>
    <t>24-151</t>
    <phoneticPr fontId="1"/>
  </si>
  <si>
    <t>公益財団法人 日立財団</t>
    <rPh sb="0" eb="4">
      <t>コウエキザイダン</t>
    </rPh>
    <rPh sb="4" eb="6">
      <t>ホウジン</t>
    </rPh>
    <rPh sb="7" eb="9">
      <t>ヒタチ</t>
    </rPh>
    <rPh sb="9" eb="11">
      <t>ザイダン</t>
    </rPh>
    <phoneticPr fontId="1"/>
  </si>
  <si>
    <t>2024年度（第56回）倉田奨励金</t>
    <rPh sb="4" eb="6">
      <t>ネンド</t>
    </rPh>
    <rPh sb="7" eb="8">
      <t>ダイ</t>
    </rPh>
    <rPh sb="10" eb="11">
      <t>カイ</t>
    </rPh>
    <rPh sb="12" eb="14">
      <t>クラタ</t>
    </rPh>
    <rPh sb="14" eb="17">
      <t>ショウレイキン</t>
    </rPh>
    <phoneticPr fontId="1"/>
  </si>
  <si>
    <t>自然科学・工学研究部門
【助成対象分野】
1.エネルギー・環境
2.都市・交通
3.健康・医療</t>
    <rPh sb="0" eb="2">
      <t>シゼン</t>
    </rPh>
    <rPh sb="2" eb="4">
      <t>カガク</t>
    </rPh>
    <rPh sb="5" eb="7">
      <t>コウガク</t>
    </rPh>
    <rPh sb="7" eb="9">
      <t>ケンキュウ</t>
    </rPh>
    <rPh sb="9" eb="11">
      <t>ブモン</t>
    </rPh>
    <rPh sb="13" eb="15">
      <t>ジョセイ</t>
    </rPh>
    <rPh sb="15" eb="17">
      <t>タイショウ</t>
    </rPh>
    <rPh sb="17" eb="19">
      <t>ブンヤ</t>
    </rPh>
    <rPh sb="29" eb="31">
      <t>カンキョウ</t>
    </rPh>
    <rPh sb="34" eb="36">
      <t>トシ</t>
    </rPh>
    <rPh sb="37" eb="39">
      <t>コウツウ</t>
    </rPh>
    <rPh sb="42" eb="44">
      <t>ケンコウ</t>
    </rPh>
    <rPh sb="45" eb="47">
      <t>イリョウ</t>
    </rPh>
    <phoneticPr fontId="1"/>
  </si>
  <si>
    <t>45歳以下（2024年4月1日現在）</t>
    <rPh sb="2" eb="3">
      <t>サイ</t>
    </rPh>
    <rPh sb="3" eb="5">
      <t>イカ</t>
    </rPh>
    <rPh sb="10" eb="11">
      <t>ネン</t>
    </rPh>
    <rPh sb="12" eb="13">
      <t>ガツ</t>
    </rPh>
    <rPh sb="14" eb="15">
      <t>ヒ</t>
    </rPh>
    <rPh sb="15" eb="17">
      <t>ゲンザイ</t>
    </rPh>
    <phoneticPr fontId="1"/>
  </si>
  <si>
    <t>1年間：100万
2年間：300万</t>
    <rPh sb="1" eb="3">
      <t>ネンカン</t>
    </rPh>
    <rPh sb="7" eb="8">
      <t>マン</t>
    </rPh>
    <rPh sb="10" eb="12">
      <t>ネンカン</t>
    </rPh>
    <rPh sb="16" eb="17">
      <t>マン</t>
    </rPh>
    <phoneticPr fontId="1"/>
  </si>
  <si>
    <t>2025年1月頃</t>
    <rPh sb="4" eb="5">
      <t>ネン</t>
    </rPh>
    <rPh sb="6" eb="7">
      <t>ガツ</t>
    </rPh>
    <rPh sb="7" eb="8">
      <t>コロ</t>
    </rPh>
    <phoneticPr fontId="1"/>
  </si>
  <si>
    <t>https://www.hitachi-zaidan.org/activities/kurata/index.html</t>
  </si>
  <si>
    <t>24-152</t>
    <phoneticPr fontId="1"/>
  </si>
  <si>
    <t>人文・社会科学研究部門
【助成対象分野】
1）科学技術の進歩に対し、どのような社会を創りたいと考えるのか、またそれをどのように実現していくのかを、人間を起点とした視点から考察する研究
2）科学技術の進歩をクリティカルな視点で捉え、人間社会や生活の質への影響について、検証する研究
3）科学技術の進歩により言語、文化、社会、地理的な境界が薄れ、一層のグローバル化が進む中で、さまざまなヒトやモノの共生を図る社会システムについての研究
4）その他、申請者が考える高度科学技術社会に通底する人文・社会科学研究</t>
    <rPh sb="0" eb="2">
      <t>ジンブン</t>
    </rPh>
    <rPh sb="3" eb="5">
      <t>シャカイ</t>
    </rPh>
    <rPh sb="5" eb="7">
      <t>カガク</t>
    </rPh>
    <rPh sb="7" eb="9">
      <t>ケンキュウ</t>
    </rPh>
    <rPh sb="9" eb="11">
      <t>ブモン</t>
    </rPh>
    <rPh sb="13" eb="15">
      <t>ジョセイ</t>
    </rPh>
    <rPh sb="15" eb="17">
      <t>タイショウ</t>
    </rPh>
    <rPh sb="17" eb="19">
      <t>ブンヤ</t>
    </rPh>
    <rPh sb="23" eb="25">
      <t>カガク</t>
    </rPh>
    <rPh sb="25" eb="27">
      <t>ギジュツ</t>
    </rPh>
    <rPh sb="28" eb="30">
      <t>シンポ</t>
    </rPh>
    <rPh sb="31" eb="32">
      <t>タイ</t>
    </rPh>
    <rPh sb="39" eb="41">
      <t>シャカイ</t>
    </rPh>
    <rPh sb="42" eb="43">
      <t>ツク</t>
    </rPh>
    <rPh sb="47" eb="48">
      <t>カンガ</t>
    </rPh>
    <rPh sb="63" eb="65">
      <t>ジツゲン</t>
    </rPh>
    <rPh sb="73" eb="75">
      <t>ニンゲン</t>
    </rPh>
    <rPh sb="76" eb="78">
      <t>キテン</t>
    </rPh>
    <rPh sb="81" eb="83">
      <t>シテン</t>
    </rPh>
    <rPh sb="85" eb="87">
      <t>コウサツ</t>
    </rPh>
    <rPh sb="89" eb="91">
      <t>ケンキュウ</t>
    </rPh>
    <rPh sb="94" eb="96">
      <t>カガク</t>
    </rPh>
    <rPh sb="96" eb="98">
      <t>ギジュツ</t>
    </rPh>
    <rPh sb="99" eb="101">
      <t>シンポ</t>
    </rPh>
    <rPh sb="109" eb="111">
      <t>シテン</t>
    </rPh>
    <rPh sb="112" eb="113">
      <t>トラ</t>
    </rPh>
    <rPh sb="115" eb="117">
      <t>ニンゲン</t>
    </rPh>
    <rPh sb="117" eb="119">
      <t>シャカイ</t>
    </rPh>
    <rPh sb="120" eb="122">
      <t>セイカツ</t>
    </rPh>
    <rPh sb="123" eb="124">
      <t>シツ</t>
    </rPh>
    <rPh sb="126" eb="128">
      <t>エイキョウ</t>
    </rPh>
    <rPh sb="133" eb="135">
      <t>ケンショウ</t>
    </rPh>
    <rPh sb="137" eb="139">
      <t>ケンキュウ</t>
    </rPh>
    <rPh sb="142" eb="144">
      <t>カガク</t>
    </rPh>
    <rPh sb="144" eb="146">
      <t>ギジュツ</t>
    </rPh>
    <rPh sb="147" eb="149">
      <t>シンポ</t>
    </rPh>
    <rPh sb="152" eb="154">
      <t>ゲンゴ</t>
    </rPh>
    <rPh sb="155" eb="157">
      <t>ブンカ</t>
    </rPh>
    <rPh sb="158" eb="160">
      <t>シャカイ</t>
    </rPh>
    <rPh sb="161" eb="164">
      <t>チリテキ</t>
    </rPh>
    <rPh sb="165" eb="167">
      <t>キョウカイ</t>
    </rPh>
    <rPh sb="168" eb="169">
      <t>ウス</t>
    </rPh>
    <rPh sb="171" eb="173">
      <t>イッソウ</t>
    </rPh>
    <rPh sb="179" eb="180">
      <t>カ</t>
    </rPh>
    <rPh sb="181" eb="182">
      <t>ススム</t>
    </rPh>
    <rPh sb="183" eb="184">
      <t>ナカ</t>
    </rPh>
    <rPh sb="197" eb="199">
      <t>キョウセイ</t>
    </rPh>
    <rPh sb="200" eb="201">
      <t>ハカ</t>
    </rPh>
    <rPh sb="202" eb="204">
      <t>シャカイ</t>
    </rPh>
    <rPh sb="213" eb="215">
      <t>ケンキュウ</t>
    </rPh>
    <rPh sb="220" eb="221">
      <t>タ</t>
    </rPh>
    <rPh sb="222" eb="225">
      <t>シンセイシャ</t>
    </rPh>
    <rPh sb="226" eb="227">
      <t>カンガ</t>
    </rPh>
    <rPh sb="229" eb="233">
      <t>コウドカガク</t>
    </rPh>
    <rPh sb="233" eb="235">
      <t>ギジュツ</t>
    </rPh>
    <rPh sb="235" eb="237">
      <t>シャカイ</t>
    </rPh>
    <rPh sb="238" eb="240">
      <t>ツウテイ</t>
    </rPh>
    <rPh sb="242" eb="244">
      <t>ジンブン</t>
    </rPh>
    <rPh sb="245" eb="247">
      <t>シャカイ</t>
    </rPh>
    <rPh sb="247" eb="249">
      <t>カガク</t>
    </rPh>
    <rPh sb="249" eb="251">
      <t>ケンキュウ</t>
    </rPh>
    <phoneticPr fontId="1"/>
  </si>
  <si>
    <t>応募締切：9/16（月）24時（電子申請システム閉鎖時間）</t>
    <rPh sb="0" eb="2">
      <t>オウボ</t>
    </rPh>
    <rPh sb="2" eb="4">
      <t>シメキリ</t>
    </rPh>
    <rPh sb="10" eb="11">
      <t>ゲツ</t>
    </rPh>
    <rPh sb="14" eb="15">
      <t>ジ</t>
    </rPh>
    <rPh sb="16" eb="18">
      <t>デンシ</t>
    </rPh>
    <rPh sb="18" eb="20">
      <t>シンセイ</t>
    </rPh>
    <rPh sb="24" eb="26">
      <t>ヘイサ</t>
    </rPh>
    <rPh sb="26" eb="28">
      <t>ジカン</t>
    </rPh>
    <phoneticPr fontId="1"/>
  </si>
  <si>
    <t>24-153</t>
    <phoneticPr fontId="1"/>
  </si>
  <si>
    <t>https://www.sumitomolife.co.jp/about/csr/community/mirai_child/women/bosyu.html</t>
  </si>
  <si>
    <t>住友生命</t>
    <rPh sb="0" eb="2">
      <t>スミトモ</t>
    </rPh>
    <rPh sb="2" eb="4">
      <t>セイメイ</t>
    </rPh>
    <phoneticPr fontId="1"/>
  </si>
  <si>
    <t>第18回 未来を強くする子育てプロジェクト 女性研究者への支援</t>
    <rPh sb="0" eb="1">
      <t>ダイ</t>
    </rPh>
    <rPh sb="3" eb="4">
      <t>カイ</t>
    </rPh>
    <rPh sb="5" eb="7">
      <t>ミライ</t>
    </rPh>
    <rPh sb="8" eb="9">
      <t>ツヨ</t>
    </rPh>
    <rPh sb="12" eb="14">
      <t>コソダ</t>
    </rPh>
    <rPh sb="22" eb="24">
      <t>ジョセイ</t>
    </rPh>
    <rPh sb="24" eb="27">
      <t>ケンキュウシャ</t>
    </rPh>
    <rPh sb="29" eb="31">
      <t>シエン</t>
    </rPh>
    <phoneticPr fontId="1"/>
  </si>
  <si>
    <t xml:space="preserve">【対象】
人文・社会科学分野の領域で、現在、育児のため研究の継続が困難な女性研究者および、子育てをしながら研究を続けている女性研究者を対象。
</t>
    <rPh sb="1" eb="3">
      <t>タイショウ</t>
    </rPh>
    <phoneticPr fontId="1"/>
  </si>
  <si>
    <t>24-154</t>
    <phoneticPr fontId="1"/>
  </si>
  <si>
    <t xml:space="preserve">
【対象技術分野】
1.集積エレクトロニクス及び情報システム応用
2.光エレクトロニクス
3.先端材料・デバイス及びシステム
4.エネルギー・環境エレクトロニクス
5.バイオ・医用エレクトロニクス
</t>
    <rPh sb="2" eb="4">
      <t>タイショウ</t>
    </rPh>
    <rPh sb="4" eb="6">
      <t>ギジュツ</t>
    </rPh>
    <rPh sb="6" eb="8">
      <t>ブンヤ</t>
    </rPh>
    <rPh sb="12" eb="14">
      <t>シュウセキ</t>
    </rPh>
    <rPh sb="22" eb="23">
      <t>オヨ</t>
    </rPh>
    <rPh sb="24" eb="26">
      <t>ジョウホウ</t>
    </rPh>
    <rPh sb="30" eb="32">
      <t>オウヨウ</t>
    </rPh>
    <rPh sb="35" eb="36">
      <t>ヒカリ</t>
    </rPh>
    <rPh sb="47" eb="49">
      <t>センタン</t>
    </rPh>
    <rPh sb="49" eb="51">
      <t>ザイリョウ</t>
    </rPh>
    <rPh sb="56" eb="57">
      <t>オヨ</t>
    </rPh>
    <rPh sb="71" eb="73">
      <t>カンキョウ</t>
    </rPh>
    <rPh sb="88" eb="90">
      <t>イヨウ</t>
    </rPh>
    <phoneticPr fontId="1"/>
  </si>
  <si>
    <t>【助成の対象研究】
化粧品・医薬部外品・医薬品の人体への安全性及び機能性に関する技術に関する研究
1）毛髪科学に関する研究
毛髪の加齢変化及び発生機序の解明と、毛髪の構造解析・物性評価、育毛・発毛に関する研究
2）皮膚科学に関する研究
皮膚の機能や加齢変化などの基礎研究と、皮膚の物性測定・評価方法の開発
3）薬理学に関する研究
アレルギー発症機序、物質の経皮吸収や安全性に関する基礎研究
4）染色化学に関する研究
皮膚や毛髪に対して使用できる可能性のある染料の開発、評価を目的とした研究</t>
    <rPh sb="1" eb="3">
      <t>ジョセイ</t>
    </rPh>
    <rPh sb="4" eb="6">
      <t>タイショウ</t>
    </rPh>
    <rPh sb="6" eb="8">
      <t>ケンキュウ</t>
    </rPh>
    <rPh sb="10" eb="13">
      <t>ケショウヒン</t>
    </rPh>
    <rPh sb="14" eb="17">
      <t>イヤクブ</t>
    </rPh>
    <rPh sb="17" eb="19">
      <t>ガイヒン</t>
    </rPh>
    <rPh sb="20" eb="23">
      <t>イヤクヒン</t>
    </rPh>
    <rPh sb="24" eb="26">
      <t>ジンタイ</t>
    </rPh>
    <rPh sb="28" eb="31">
      <t>アンゼンセイ</t>
    </rPh>
    <rPh sb="31" eb="32">
      <t>オヨ</t>
    </rPh>
    <rPh sb="33" eb="36">
      <t>キノウセイ</t>
    </rPh>
    <rPh sb="37" eb="38">
      <t>カン</t>
    </rPh>
    <rPh sb="40" eb="42">
      <t>ギジュツ</t>
    </rPh>
    <rPh sb="43" eb="44">
      <t>カン</t>
    </rPh>
    <rPh sb="46" eb="48">
      <t>ケンキュウ</t>
    </rPh>
    <rPh sb="51" eb="53">
      <t>モウハツ</t>
    </rPh>
    <rPh sb="53" eb="55">
      <t>カガク</t>
    </rPh>
    <rPh sb="56" eb="57">
      <t>カン</t>
    </rPh>
    <rPh sb="59" eb="61">
      <t>ケンキュウ</t>
    </rPh>
    <rPh sb="62" eb="64">
      <t>モウハツ</t>
    </rPh>
    <rPh sb="65" eb="67">
      <t>カレイ</t>
    </rPh>
    <rPh sb="67" eb="69">
      <t>ヘンカ</t>
    </rPh>
    <rPh sb="69" eb="70">
      <t>オヨ</t>
    </rPh>
    <rPh sb="71" eb="75">
      <t>ハッセイキジョ</t>
    </rPh>
    <rPh sb="76" eb="78">
      <t>カイメイ</t>
    </rPh>
    <rPh sb="80" eb="82">
      <t>モウハツ</t>
    </rPh>
    <rPh sb="83" eb="85">
      <t>コウゾウ</t>
    </rPh>
    <rPh sb="85" eb="87">
      <t>カイセキ</t>
    </rPh>
    <rPh sb="88" eb="92">
      <t>ブッセイヒョウカ</t>
    </rPh>
    <rPh sb="93" eb="95">
      <t>イクモウ</t>
    </rPh>
    <rPh sb="96" eb="98">
      <t>ハツモウ</t>
    </rPh>
    <rPh sb="99" eb="100">
      <t>カン</t>
    </rPh>
    <rPh sb="102" eb="104">
      <t>ケンキュウ</t>
    </rPh>
    <rPh sb="107" eb="111">
      <t>ヒフカガク</t>
    </rPh>
    <rPh sb="112" eb="113">
      <t>カン</t>
    </rPh>
    <rPh sb="115" eb="117">
      <t>ケンキュウ</t>
    </rPh>
    <rPh sb="118" eb="120">
      <t>ヒフ</t>
    </rPh>
    <rPh sb="121" eb="123">
      <t>キノウ</t>
    </rPh>
    <rPh sb="124" eb="128">
      <t>カレイヘンカ</t>
    </rPh>
    <rPh sb="131" eb="135">
      <t>キソケンキュウ</t>
    </rPh>
    <rPh sb="137" eb="139">
      <t>ヒフ</t>
    </rPh>
    <rPh sb="140" eb="142">
      <t>ブッセイ</t>
    </rPh>
    <rPh sb="142" eb="144">
      <t>ソクテイ</t>
    </rPh>
    <rPh sb="145" eb="147">
      <t>ヒョウカ</t>
    </rPh>
    <rPh sb="147" eb="149">
      <t>ホウホウ</t>
    </rPh>
    <rPh sb="150" eb="152">
      <t>カイハツ</t>
    </rPh>
    <rPh sb="155" eb="158">
      <t>ヤクリガク</t>
    </rPh>
    <rPh sb="159" eb="160">
      <t>カン</t>
    </rPh>
    <rPh sb="162" eb="164">
      <t>ケンキュウ</t>
    </rPh>
    <rPh sb="170" eb="172">
      <t>ハッショウ</t>
    </rPh>
    <rPh sb="172" eb="174">
      <t>キジョ</t>
    </rPh>
    <rPh sb="175" eb="177">
      <t>ブッシツ</t>
    </rPh>
    <rPh sb="178" eb="180">
      <t>ケイヒ</t>
    </rPh>
    <rPh sb="180" eb="182">
      <t>キュウシュウ</t>
    </rPh>
    <rPh sb="183" eb="186">
      <t>アンゼンセイ</t>
    </rPh>
    <rPh sb="187" eb="188">
      <t>カン</t>
    </rPh>
    <rPh sb="190" eb="192">
      <t>キソ</t>
    </rPh>
    <rPh sb="192" eb="194">
      <t>ケンキュウ</t>
    </rPh>
    <rPh sb="197" eb="199">
      <t>センショク</t>
    </rPh>
    <rPh sb="199" eb="201">
      <t>カガク</t>
    </rPh>
    <rPh sb="202" eb="203">
      <t>カン</t>
    </rPh>
    <rPh sb="205" eb="207">
      <t>ケンキュウ</t>
    </rPh>
    <rPh sb="208" eb="210">
      <t>ヒフ</t>
    </rPh>
    <rPh sb="211" eb="213">
      <t>モウハツ</t>
    </rPh>
    <rPh sb="214" eb="215">
      <t>タイ</t>
    </rPh>
    <rPh sb="217" eb="219">
      <t>シヨウ</t>
    </rPh>
    <rPh sb="222" eb="225">
      <t>カノウセイ</t>
    </rPh>
    <rPh sb="228" eb="230">
      <t>センリョウ</t>
    </rPh>
    <rPh sb="231" eb="233">
      <t>カイハツ</t>
    </rPh>
    <rPh sb="234" eb="236">
      <t>ヒョウカ</t>
    </rPh>
    <rPh sb="237" eb="239">
      <t>モクテキ</t>
    </rPh>
    <rPh sb="242" eb="244">
      <t>ケンキュウ</t>
    </rPh>
    <phoneticPr fontId="1"/>
  </si>
  <si>
    <t>【助成対象】
ポリウレタンおよび関連する基礎から応用までのあらゆる研究分野
①先進技術への応用
ウエアラブルエレクトロニクス、触感・圧力センサー、３Ｄプリンター、水浄化
生体適合性を生かした各種医療用途；インプラント、再生医療、皮膚モデル、止血、創傷治療、褥瘡予防、歯科材料 等
②機能材料開発
音響、摩擦、防水、フィルター、形状記憶、弾性、接着、断熱 他
③他素材とのブレンドによる高機能化
複合材料、高強度化、信頼性の向上等
④環境負荷の低減
バイオマス由来、二酸化炭素由来、リサイクル原料 等
⑤素材循環の促進
マテリアルリサイクル、ケミカルリサイクル
⑥機能、特性等の評価・分析技術
ポリウレタンを含む材料の新規分析技術の開発、ポリウレタンを活用した新規技術の開発</t>
    <rPh sb="1" eb="3">
      <t>ジョセイ</t>
    </rPh>
    <rPh sb="3" eb="5">
      <t>タイショウ</t>
    </rPh>
    <rPh sb="16" eb="18">
      <t>カンレン</t>
    </rPh>
    <rPh sb="20" eb="22">
      <t>キソ</t>
    </rPh>
    <rPh sb="24" eb="26">
      <t>オウヨウ</t>
    </rPh>
    <rPh sb="33" eb="35">
      <t>ケンキュウ</t>
    </rPh>
    <rPh sb="35" eb="37">
      <t>ブンヤ</t>
    </rPh>
    <rPh sb="39" eb="41">
      <t>センシン</t>
    </rPh>
    <rPh sb="41" eb="43">
      <t>ギジュツ</t>
    </rPh>
    <rPh sb="45" eb="47">
      <t>オウヨウ</t>
    </rPh>
    <rPh sb="141" eb="143">
      <t>キノウ</t>
    </rPh>
    <rPh sb="143" eb="145">
      <t>ザイリョウ</t>
    </rPh>
    <rPh sb="145" eb="147">
      <t>カイハツ</t>
    </rPh>
    <rPh sb="180" eb="181">
      <t>タ</t>
    </rPh>
    <rPh sb="181" eb="183">
      <t>ソザイ</t>
    </rPh>
    <rPh sb="192" eb="195">
      <t>コウキノウ</t>
    </rPh>
    <rPh sb="195" eb="196">
      <t>カ</t>
    </rPh>
    <rPh sb="197" eb="199">
      <t>フクゴウ</t>
    </rPh>
    <rPh sb="199" eb="201">
      <t>ザイリョウ</t>
    </rPh>
    <rPh sb="202" eb="203">
      <t>コウ</t>
    </rPh>
    <rPh sb="203" eb="206">
      <t>キョウドカ</t>
    </rPh>
    <rPh sb="207" eb="210">
      <t>シンライセイ</t>
    </rPh>
    <rPh sb="211" eb="213">
      <t>コウジョウ</t>
    </rPh>
    <rPh sb="213" eb="214">
      <t>トウ</t>
    </rPh>
    <rPh sb="216" eb="218">
      <t>カンキョウ</t>
    </rPh>
    <rPh sb="218" eb="220">
      <t>フカ</t>
    </rPh>
    <rPh sb="221" eb="223">
      <t>テイゲン</t>
    </rPh>
    <rPh sb="251" eb="255">
      <t>ソザイジュンカン</t>
    </rPh>
    <rPh sb="256" eb="258">
      <t>ソクシン</t>
    </rPh>
    <rPh sb="281" eb="283">
      <t>キノウ</t>
    </rPh>
    <rPh sb="284" eb="286">
      <t>トクセイ</t>
    </rPh>
    <rPh sb="286" eb="287">
      <t>トウ</t>
    </rPh>
    <rPh sb="288" eb="290">
      <t>ヒョウカ</t>
    </rPh>
    <rPh sb="291" eb="295">
      <t>ブンセキギジュツ</t>
    </rPh>
    <rPh sb="303" eb="304">
      <t>フク</t>
    </rPh>
    <rPh sb="305" eb="307">
      <t>ザイリョウ</t>
    </rPh>
    <rPh sb="308" eb="310">
      <t>シンキ</t>
    </rPh>
    <rPh sb="310" eb="312">
      <t>ブンセキ</t>
    </rPh>
    <rPh sb="312" eb="314">
      <t>ギジュツ</t>
    </rPh>
    <rPh sb="315" eb="317">
      <t>カイハツ</t>
    </rPh>
    <rPh sb="325" eb="327">
      <t>カツヨウ</t>
    </rPh>
    <rPh sb="329" eb="331">
      <t>シンキ</t>
    </rPh>
    <rPh sb="331" eb="333">
      <t>ギジュツ</t>
    </rPh>
    <rPh sb="334" eb="336">
      <t>カイハツ</t>
    </rPh>
    <phoneticPr fontId="1"/>
  </si>
  <si>
    <t>締切日：8/20（火）17：00必着</t>
    <rPh sb="0" eb="2">
      <t>シメキリ</t>
    </rPh>
    <rPh sb="2" eb="3">
      <t>ビ</t>
    </rPh>
    <rPh sb="9" eb="10">
      <t>カ</t>
    </rPh>
    <rPh sb="16" eb="18">
      <t>ヒッチャク</t>
    </rPh>
    <phoneticPr fontId="1"/>
  </si>
  <si>
    <t>2025年2月頃</t>
    <rPh sb="4" eb="5">
      <t>ネン</t>
    </rPh>
    <rPh sb="6" eb="7">
      <t>ガツ</t>
    </rPh>
    <rPh sb="7" eb="8">
      <t>コロ</t>
    </rPh>
    <phoneticPr fontId="1"/>
  </si>
  <si>
    <t>【研究分野】
食の文化に関わる研究が対象。人文・社会科学の研究に限らず、自然科学分野で食の文化に関する研究（但し、食品や医薬品などの開発を目的とするものは除く）</t>
    <rPh sb="1" eb="3">
      <t>ケンキュウ</t>
    </rPh>
    <rPh sb="3" eb="5">
      <t>ブンヤ</t>
    </rPh>
    <rPh sb="7" eb="8">
      <t>ショク</t>
    </rPh>
    <rPh sb="9" eb="11">
      <t>ブンカ</t>
    </rPh>
    <rPh sb="12" eb="13">
      <t>カカ</t>
    </rPh>
    <rPh sb="15" eb="17">
      <t>ケンキュウ</t>
    </rPh>
    <rPh sb="18" eb="20">
      <t>タイショウ</t>
    </rPh>
    <rPh sb="21" eb="23">
      <t>ジンブン</t>
    </rPh>
    <rPh sb="24" eb="26">
      <t>シャカイ</t>
    </rPh>
    <rPh sb="26" eb="28">
      <t>カガク</t>
    </rPh>
    <rPh sb="29" eb="31">
      <t>ケンキュウ</t>
    </rPh>
    <rPh sb="32" eb="33">
      <t>カギ</t>
    </rPh>
    <rPh sb="36" eb="38">
      <t>シゼン</t>
    </rPh>
    <rPh sb="38" eb="40">
      <t>カガク</t>
    </rPh>
    <rPh sb="40" eb="42">
      <t>ブンヤ</t>
    </rPh>
    <rPh sb="43" eb="44">
      <t>ショク</t>
    </rPh>
    <rPh sb="45" eb="47">
      <t>ブンカ</t>
    </rPh>
    <rPh sb="48" eb="49">
      <t>カン</t>
    </rPh>
    <rPh sb="51" eb="53">
      <t>ケンキュウ</t>
    </rPh>
    <rPh sb="54" eb="55">
      <t>タダ</t>
    </rPh>
    <rPh sb="57" eb="59">
      <t>ショクヒン</t>
    </rPh>
    <rPh sb="60" eb="63">
      <t>イヤクヒン</t>
    </rPh>
    <rPh sb="66" eb="68">
      <t>カイハツ</t>
    </rPh>
    <rPh sb="69" eb="71">
      <t>モクテキ</t>
    </rPh>
    <rPh sb="77" eb="78">
      <t>ノゾ</t>
    </rPh>
    <phoneticPr fontId="1"/>
  </si>
  <si>
    <t>公益財団法人 御器谷科学技術財団</t>
    <rPh sb="0" eb="4">
      <t>コウエキザイダン</t>
    </rPh>
    <rPh sb="4" eb="6">
      <t>ホウジン</t>
    </rPh>
    <rPh sb="7" eb="10">
      <t>ミキタニ</t>
    </rPh>
    <rPh sb="10" eb="12">
      <t>カガク</t>
    </rPh>
    <rPh sb="12" eb="14">
      <t>ギジュツ</t>
    </rPh>
    <rPh sb="14" eb="16">
      <t>ザイダン</t>
    </rPh>
    <phoneticPr fontId="1"/>
  </si>
  <si>
    <t>2024年度 研究開発助成</t>
    <rPh sb="4" eb="6">
      <t>ネンド</t>
    </rPh>
    <rPh sb="7" eb="9">
      <t>ケンキュウ</t>
    </rPh>
    <rPh sb="9" eb="11">
      <t>カイハツ</t>
    </rPh>
    <rPh sb="11" eb="13">
      <t>ジョセイ</t>
    </rPh>
    <phoneticPr fontId="1"/>
  </si>
  <si>
    <t>100万</t>
    <rPh sb="3" eb="4">
      <t>マン</t>
    </rPh>
    <phoneticPr fontId="1"/>
  </si>
  <si>
    <t>承諾</t>
    <rPh sb="0" eb="2">
      <t>ショウダク</t>
    </rPh>
    <phoneticPr fontId="1"/>
  </si>
  <si>
    <t>12月下旬</t>
    <rPh sb="2" eb="3">
      <t>ガツ</t>
    </rPh>
    <rPh sb="3" eb="5">
      <t>ゲジュン</t>
    </rPh>
    <phoneticPr fontId="1"/>
  </si>
  <si>
    <t>24-154</t>
    <phoneticPr fontId="1"/>
  </si>
  <si>
    <r>
      <t xml:space="preserve">【研究開発分野】
</t>
    </r>
    <r>
      <rPr>
        <b/>
        <sz val="10"/>
        <color theme="1"/>
        <rFont val="游ゴシック"/>
        <family val="3"/>
        <charset val="128"/>
      </rPr>
      <t>1）生産分野</t>
    </r>
    <r>
      <rPr>
        <sz val="10"/>
        <color theme="1"/>
        <rFont val="游ゴシック"/>
        <family val="3"/>
        <charset val="128"/>
      </rPr>
      <t xml:space="preserve">
①環境配慮・省エネルギー・環境改善に対応する機器の研究開発
②新エネルギー・省エネルギー・環境改善に対応する機器の研究開発
③ユニークな発想による金属または新材料等の加工技術に関する研究開発（成形・切削・研削・切断・穴あけ・バリ取り等）
④油圧・空気圧・水圧・電気等のエネルギーを利用し、高機能化・小型軽量化・省力化・自動化した機械または工具の研究開発
⑤現場作業（建設/土木/住宅/工場/公共物・橋梁等のメンテナンス）省力化・省人化・機械化・自動化するための機器またはシステムの研究開発</t>
    </r>
    <rPh sb="1" eb="3">
      <t>ケンキュウ</t>
    </rPh>
    <rPh sb="3" eb="5">
      <t>カイハツ</t>
    </rPh>
    <rPh sb="5" eb="7">
      <t>ブンヤ</t>
    </rPh>
    <rPh sb="11" eb="13">
      <t>セイサン</t>
    </rPh>
    <rPh sb="13" eb="15">
      <t>ブンヤ</t>
    </rPh>
    <rPh sb="17" eb="19">
      <t>カンキョウ</t>
    </rPh>
    <rPh sb="19" eb="21">
      <t>ハイリョ</t>
    </rPh>
    <rPh sb="22" eb="23">
      <t>ショウ</t>
    </rPh>
    <rPh sb="29" eb="33">
      <t>カンキョウカイゼン</t>
    </rPh>
    <rPh sb="34" eb="36">
      <t>タイオウ</t>
    </rPh>
    <rPh sb="38" eb="40">
      <t>キキ</t>
    </rPh>
    <rPh sb="41" eb="43">
      <t>ケンキュウ</t>
    </rPh>
    <rPh sb="43" eb="45">
      <t>カイハツ</t>
    </rPh>
    <rPh sb="47" eb="48">
      <t>シン</t>
    </rPh>
    <rPh sb="54" eb="55">
      <t>ショウ</t>
    </rPh>
    <rPh sb="84" eb="86">
      <t>ハッソウ</t>
    </rPh>
    <rPh sb="89" eb="91">
      <t>キンゾク</t>
    </rPh>
    <rPh sb="94" eb="97">
      <t>シンザイリョウ</t>
    </rPh>
    <rPh sb="97" eb="98">
      <t>トウ</t>
    </rPh>
    <rPh sb="99" eb="101">
      <t>カコウ</t>
    </rPh>
    <rPh sb="101" eb="103">
      <t>ギジュツ</t>
    </rPh>
    <rPh sb="104" eb="105">
      <t>カン</t>
    </rPh>
    <rPh sb="107" eb="109">
      <t>ケンキュウ</t>
    </rPh>
    <rPh sb="109" eb="111">
      <t>カイハツ</t>
    </rPh>
    <rPh sb="136" eb="138">
      <t>ユアツ</t>
    </rPh>
    <rPh sb="139" eb="142">
      <t>クウキアツ</t>
    </rPh>
    <rPh sb="143" eb="145">
      <t>スイアツ</t>
    </rPh>
    <phoneticPr fontId="1"/>
  </si>
  <si>
    <t>https://www.mikiya-zaidan.or.jp/guideline.html</t>
  </si>
  <si>
    <r>
      <t xml:space="preserve">2）医療・福祉分野
</t>
    </r>
    <r>
      <rPr>
        <sz val="10"/>
        <color theme="1"/>
        <rFont val="游ゴシック"/>
        <family val="3"/>
        <charset val="128"/>
      </rPr>
      <t>①人体機能の回復、補助に役立つ機器の研究開発
②介護支援、被介護者の快適度向上に役立つ機器の研究開発
③バリアフリー・省力・省エネ等対応型住宅用の機器の研究開発
④災害援助・災害支援用機器等の研究開発</t>
    </r>
    <r>
      <rPr>
        <b/>
        <sz val="10"/>
        <color theme="1"/>
        <rFont val="游ゴシック"/>
        <family val="3"/>
        <charset val="128"/>
      </rPr>
      <t xml:space="preserve">
</t>
    </r>
    <rPh sb="2" eb="4">
      <t>イリョウ</t>
    </rPh>
    <rPh sb="5" eb="7">
      <t>フクシ</t>
    </rPh>
    <rPh sb="7" eb="9">
      <t>ブンヤ</t>
    </rPh>
    <rPh sb="11" eb="15">
      <t>ジンタイキノウ</t>
    </rPh>
    <rPh sb="16" eb="18">
      <t>カイフク</t>
    </rPh>
    <rPh sb="19" eb="21">
      <t>ホジョ</t>
    </rPh>
    <rPh sb="22" eb="24">
      <t>ヤクダ</t>
    </rPh>
    <rPh sb="25" eb="27">
      <t>キキ</t>
    </rPh>
    <rPh sb="28" eb="30">
      <t>ケンキュウ</t>
    </rPh>
    <rPh sb="30" eb="32">
      <t>カイハツ</t>
    </rPh>
    <rPh sb="34" eb="38">
      <t>カイゴシエン</t>
    </rPh>
    <rPh sb="39" eb="43">
      <t>ヒカイゴシャ</t>
    </rPh>
    <rPh sb="44" eb="47">
      <t>カイテキド</t>
    </rPh>
    <rPh sb="47" eb="49">
      <t>コウジョウ</t>
    </rPh>
    <rPh sb="50" eb="52">
      <t>ヤクダ</t>
    </rPh>
    <rPh sb="53" eb="55">
      <t>キキ</t>
    </rPh>
    <rPh sb="56" eb="58">
      <t>ケンキュウ</t>
    </rPh>
    <rPh sb="58" eb="60">
      <t>カイハツ</t>
    </rPh>
    <rPh sb="69" eb="71">
      <t>ショウリョク</t>
    </rPh>
    <rPh sb="72" eb="73">
      <t>ショウ</t>
    </rPh>
    <rPh sb="75" eb="76">
      <t>トウ</t>
    </rPh>
    <rPh sb="76" eb="79">
      <t>タイオウガタ</t>
    </rPh>
    <rPh sb="79" eb="82">
      <t>ジュウタクヨウ</t>
    </rPh>
    <rPh sb="83" eb="85">
      <t>キキ</t>
    </rPh>
    <rPh sb="86" eb="88">
      <t>ケンキュウ</t>
    </rPh>
    <rPh sb="88" eb="90">
      <t>カイハツ</t>
    </rPh>
    <rPh sb="92" eb="94">
      <t>サイガイ</t>
    </rPh>
    <rPh sb="94" eb="96">
      <t>エンジョ</t>
    </rPh>
    <rPh sb="97" eb="99">
      <t>サイガイ</t>
    </rPh>
    <rPh sb="99" eb="101">
      <t>シエン</t>
    </rPh>
    <rPh sb="101" eb="102">
      <t>ヨウ</t>
    </rPh>
    <rPh sb="102" eb="105">
      <t>キキトウ</t>
    </rPh>
    <rPh sb="106" eb="108">
      <t>ケンキュウ</t>
    </rPh>
    <rPh sb="108" eb="110">
      <t>カイハツ</t>
    </rPh>
    <phoneticPr fontId="1"/>
  </si>
  <si>
    <t>24-155</t>
    <phoneticPr fontId="1"/>
  </si>
  <si>
    <t>https://www.katokinen.or.jp/applications/3_1ken_zyo.html</t>
  </si>
  <si>
    <t>公益財団法人 加藤記念バイオサイエンス振興財団</t>
    <phoneticPr fontId="1"/>
  </si>
  <si>
    <t>第36回（2024年度）加藤記念研究助成</t>
    <rPh sb="0" eb="1">
      <t>ダイ</t>
    </rPh>
    <rPh sb="3" eb="4">
      <t>カイ</t>
    </rPh>
    <rPh sb="9" eb="11">
      <t>ネンド</t>
    </rPh>
    <rPh sb="12" eb="14">
      <t>カトウ</t>
    </rPh>
    <rPh sb="14" eb="16">
      <t>キネン</t>
    </rPh>
    <rPh sb="16" eb="18">
      <t>ケンキュウ</t>
    </rPh>
    <rPh sb="18" eb="20">
      <t>ジョセイ</t>
    </rPh>
    <phoneticPr fontId="1"/>
  </si>
  <si>
    <t>2025年2月末</t>
    <rPh sb="4" eb="5">
      <t>ネン</t>
    </rPh>
    <rPh sb="6" eb="7">
      <t>ガツ</t>
    </rPh>
    <rPh sb="7" eb="8">
      <t>マツ</t>
    </rPh>
    <phoneticPr fontId="1"/>
  </si>
  <si>
    <t>24-156</t>
    <phoneticPr fontId="1"/>
  </si>
  <si>
    <t>公益財団法人 安藤スポーツ・食文化振興財団内『食創会』</t>
    <phoneticPr fontId="1"/>
  </si>
  <si>
    <t>2024年度食創会「第29回 安藤百福賞」</t>
    <phoneticPr fontId="1"/>
  </si>
  <si>
    <t>-</t>
    <phoneticPr fontId="1"/>
  </si>
  <si>
    <t>大賞：（副賞 1,000万）
優秀賞（副賞　200万）
発明発見奨励賞（100万）</t>
    <phoneticPr fontId="1"/>
  </si>
  <si>
    <t>12月</t>
    <rPh sb="2" eb="3">
      <t>ガツ</t>
    </rPh>
    <phoneticPr fontId="1"/>
  </si>
  <si>
    <t>https://www.ando-zaidan.jp/innovation/foodcreationsociety/</t>
    <phoneticPr fontId="1"/>
  </si>
  <si>
    <t>24-157</t>
    <phoneticPr fontId="1"/>
  </si>
  <si>
    <t>公益財団法人 藤原ナチュラルヒストリー振興財団</t>
    <phoneticPr fontId="1"/>
  </si>
  <si>
    <t>第33回（2024年度）学術研究助成</t>
    <phoneticPr fontId="1"/>
  </si>
  <si>
    <t>30～100万</t>
    <rPh sb="6" eb="7">
      <t>マン</t>
    </rPh>
    <phoneticPr fontId="1"/>
  </si>
  <si>
    <t>2025年2月中</t>
    <rPh sb="4" eb="5">
      <t>ネン</t>
    </rPh>
    <rPh sb="6" eb="7">
      <t>ガツ</t>
    </rPh>
    <rPh sb="7" eb="8">
      <t>ジュウ</t>
    </rPh>
    <phoneticPr fontId="1"/>
  </si>
  <si>
    <t>https://fujiwara-nh.or.jp/study-fund-list/</t>
    <phoneticPr fontId="1"/>
  </si>
  <si>
    <t>24-158</t>
    <phoneticPr fontId="1"/>
  </si>
  <si>
    <t>徳山科学技術振興財団</t>
    <phoneticPr fontId="1"/>
  </si>
  <si>
    <t>2025年度　研究助成</t>
    <rPh sb="4" eb="6">
      <t>ネンド</t>
    </rPh>
    <rPh sb="7" eb="9">
      <t>ケンキュウ</t>
    </rPh>
    <rPh sb="9" eb="11">
      <t>ジョセイ</t>
    </rPh>
    <phoneticPr fontId="1"/>
  </si>
  <si>
    <t>研究助成：200万
スタートアップ：100万</t>
    <phoneticPr fontId="1"/>
  </si>
  <si>
    <t>45歳未満（2025年3月31日現在）</t>
    <rPh sb="2" eb="3">
      <t>サイ</t>
    </rPh>
    <rPh sb="3" eb="5">
      <t>ミマン</t>
    </rPh>
    <rPh sb="10" eb="11">
      <t>ネン</t>
    </rPh>
    <rPh sb="12" eb="13">
      <t>ガツ</t>
    </rPh>
    <rPh sb="15" eb="16">
      <t>ヒ</t>
    </rPh>
    <rPh sb="16" eb="18">
      <t>ゲンザイ</t>
    </rPh>
    <phoneticPr fontId="1"/>
  </si>
  <si>
    <t>2025年1月中</t>
    <rPh sb="4" eb="5">
      <t>ネン</t>
    </rPh>
    <rPh sb="6" eb="7">
      <t>ガツ</t>
    </rPh>
    <rPh sb="7" eb="8">
      <t>ジュウ</t>
    </rPh>
    <phoneticPr fontId="1"/>
  </si>
  <si>
    <t>https://www.tokuyama.co.jp/zaidan/grant/</t>
    <phoneticPr fontId="1"/>
  </si>
  <si>
    <t>24-159</t>
    <phoneticPr fontId="1"/>
  </si>
  <si>
    <t>一般財団法人 鷹野学術振興財団</t>
    <phoneticPr fontId="1"/>
  </si>
  <si>
    <t>2024年度　研究助成</t>
    <rPh sb="4" eb="6">
      <t>ネンド</t>
    </rPh>
    <rPh sb="7" eb="9">
      <t>ケンキュウ</t>
    </rPh>
    <rPh sb="9" eb="11">
      <t>ジョセイ</t>
    </rPh>
    <phoneticPr fontId="1"/>
  </si>
  <si>
    <t>300万</t>
    <rPh sb="3" eb="4">
      <t>マン</t>
    </rPh>
    <phoneticPr fontId="1"/>
  </si>
  <si>
    <t>11月末</t>
    <rPh sb="2" eb="3">
      <t>ガツ</t>
    </rPh>
    <rPh sb="3" eb="4">
      <t>マツ</t>
    </rPh>
    <phoneticPr fontId="1"/>
  </si>
  <si>
    <t>https://www.takano-zaidan.com/</t>
    <phoneticPr fontId="1"/>
  </si>
  <si>
    <t>24-160</t>
    <phoneticPr fontId="1"/>
  </si>
  <si>
    <t>公益財団法人　能村膜構造技術振興財団</t>
    <phoneticPr fontId="1"/>
  </si>
  <si>
    <t>200万</t>
    <rPh sb="3" eb="4">
      <t>マン</t>
    </rPh>
    <phoneticPr fontId="1"/>
  </si>
  <si>
    <t>12月上旬</t>
    <rPh sb="2" eb="3">
      <t>ガツ</t>
    </rPh>
    <rPh sb="3" eb="5">
      <t>ジョウジュン</t>
    </rPh>
    <phoneticPr fontId="1"/>
  </si>
  <si>
    <t>https://www2.taiyokogyo.co.jp/zaidan/subsidy/</t>
    <phoneticPr fontId="1"/>
  </si>
  <si>
    <t>24-161</t>
    <phoneticPr fontId="1"/>
  </si>
  <si>
    <t>公益財団法人 栢森情報科学振興財団</t>
    <phoneticPr fontId="1"/>
  </si>
  <si>
    <t>11月中旬</t>
    <rPh sb="2" eb="3">
      <t>ガツ</t>
    </rPh>
    <rPh sb="3" eb="5">
      <t>チュウジュン</t>
    </rPh>
    <phoneticPr fontId="1"/>
  </si>
  <si>
    <t>https://www.kayamorif.or.jp/j.html</t>
    <phoneticPr fontId="1"/>
  </si>
  <si>
    <t>24-162</t>
    <phoneticPr fontId="1"/>
  </si>
  <si>
    <t>公益財団法人 日本ワックスマン財団</t>
    <phoneticPr fontId="1"/>
  </si>
  <si>
    <t>100万</t>
    <rPh sb="3" eb="4">
      <t>マン</t>
    </rPh>
    <phoneticPr fontId="1"/>
  </si>
  <si>
    <t>未定</t>
    <rPh sb="0" eb="2">
      <t>ミテイ</t>
    </rPh>
    <phoneticPr fontId="1"/>
  </si>
  <si>
    <t>https://www.waksman.or.jp/wk_offer/p_offering.html</t>
    <phoneticPr fontId="1"/>
  </si>
  <si>
    <t>24-163</t>
    <phoneticPr fontId="1"/>
  </si>
  <si>
    <t>東京農業大学 生物資源ゲノム解析センター</t>
    <phoneticPr fontId="1"/>
  </si>
  <si>
    <t>2024年度（後期）　「生物資源ゲノム解析拠点」共同研究</t>
    <phoneticPr fontId="1"/>
  </si>
  <si>
    <t>39歳以下もしくは学位取得後8年未満</t>
    <phoneticPr fontId="1"/>
  </si>
  <si>
    <t>9月下旬</t>
    <rPh sb="1" eb="2">
      <t>ガツ</t>
    </rPh>
    <rPh sb="2" eb="4">
      <t>ゲジュン</t>
    </rPh>
    <phoneticPr fontId="1"/>
  </si>
  <si>
    <t>http://www.nodai-genome.org/gabase/index_R6B.html</t>
    <phoneticPr fontId="1"/>
  </si>
  <si>
    <t>【テーマ・内容】
情報科学に関する調査、研究および開発で学術的発展に寄与するもの</t>
    <rPh sb="5" eb="7">
      <t>ナイヨウ</t>
    </rPh>
    <rPh sb="9" eb="11">
      <t>ジョウホウ</t>
    </rPh>
    <rPh sb="11" eb="13">
      <t>カガク</t>
    </rPh>
    <rPh sb="14" eb="15">
      <t>カン</t>
    </rPh>
    <rPh sb="17" eb="19">
      <t>チョウサ</t>
    </rPh>
    <rPh sb="20" eb="22">
      <t>ケンキュウ</t>
    </rPh>
    <rPh sb="25" eb="27">
      <t>カイハツ</t>
    </rPh>
    <rPh sb="28" eb="31">
      <t>ガクジュツテキ</t>
    </rPh>
    <rPh sb="31" eb="33">
      <t>ハッテン</t>
    </rPh>
    <rPh sb="34" eb="36">
      <t>キヨ</t>
    </rPh>
    <phoneticPr fontId="1"/>
  </si>
  <si>
    <t>【助成対象とする研究の範囲】
電気電子工学、光学関連、画像処理関連、機械工学、物理学、情報工学、材料工学、化学関連、医療機器開発製造、健康・福祉機器開発製造、環境・エネルギー関連、農学（機能性食品開発等）
※「医学」「薬学」そのものの研究は、対象としない</t>
    <rPh sb="1" eb="3">
      <t>ジョセイ</t>
    </rPh>
    <rPh sb="3" eb="5">
      <t>タイショウ</t>
    </rPh>
    <rPh sb="8" eb="10">
      <t>ケンキュウ</t>
    </rPh>
    <rPh sb="11" eb="13">
      <t>ハンイ</t>
    </rPh>
    <rPh sb="15" eb="17">
      <t>デンキ</t>
    </rPh>
    <rPh sb="17" eb="19">
      <t>デンシ</t>
    </rPh>
    <rPh sb="19" eb="21">
      <t>コウガク</t>
    </rPh>
    <rPh sb="22" eb="24">
      <t>コウガク</t>
    </rPh>
    <rPh sb="24" eb="26">
      <t>カンレン</t>
    </rPh>
    <rPh sb="27" eb="31">
      <t>ガゾウショリ</t>
    </rPh>
    <rPh sb="31" eb="33">
      <t>カンレン</t>
    </rPh>
    <rPh sb="34" eb="36">
      <t>キカイ</t>
    </rPh>
    <rPh sb="36" eb="38">
      <t>コウガク</t>
    </rPh>
    <rPh sb="39" eb="42">
      <t>ブツリガク</t>
    </rPh>
    <rPh sb="43" eb="45">
      <t>ジョウホウ</t>
    </rPh>
    <rPh sb="45" eb="47">
      <t>コウガク</t>
    </rPh>
    <rPh sb="48" eb="50">
      <t>ザイリョウ</t>
    </rPh>
    <rPh sb="50" eb="52">
      <t>コウガク</t>
    </rPh>
    <rPh sb="53" eb="55">
      <t>カガク</t>
    </rPh>
    <rPh sb="55" eb="57">
      <t>カンレン</t>
    </rPh>
    <rPh sb="58" eb="62">
      <t>イリョウキキ</t>
    </rPh>
    <rPh sb="62" eb="64">
      <t>カイハツ</t>
    </rPh>
    <rPh sb="64" eb="66">
      <t>セイゾウ</t>
    </rPh>
    <rPh sb="67" eb="69">
      <t>ケンコウ</t>
    </rPh>
    <rPh sb="70" eb="72">
      <t>フクシ</t>
    </rPh>
    <rPh sb="72" eb="74">
      <t>キキ</t>
    </rPh>
    <rPh sb="74" eb="76">
      <t>カイハツ</t>
    </rPh>
    <rPh sb="76" eb="78">
      <t>セイゾウ</t>
    </rPh>
    <rPh sb="79" eb="81">
      <t>カンキョウ</t>
    </rPh>
    <rPh sb="87" eb="89">
      <t>カンレン</t>
    </rPh>
    <rPh sb="90" eb="92">
      <t>ノウガク</t>
    </rPh>
    <rPh sb="93" eb="96">
      <t>キノウセイ</t>
    </rPh>
    <rPh sb="96" eb="98">
      <t>ショクヒン</t>
    </rPh>
    <rPh sb="98" eb="100">
      <t>カイハツ</t>
    </rPh>
    <rPh sb="100" eb="101">
      <t>トウ</t>
    </rPh>
    <rPh sb="106" eb="108">
      <t>イガク</t>
    </rPh>
    <rPh sb="110" eb="112">
      <t>ヤクガク</t>
    </rPh>
    <rPh sb="118" eb="120">
      <t>ケンキュウ</t>
    </rPh>
    <rPh sb="122" eb="124">
      <t>タイショウ</t>
    </rPh>
    <phoneticPr fontId="1"/>
  </si>
  <si>
    <t xml:space="preserve">【助成金の交付対象】
（1）新しい膜材料、膜材料の新しい機能や性能、用途、及びリサイクル等に関する研究開発に対する助成
（2）膜面の力学特性や新しい加工法、架構法、解析方法等に関する研究開発に対する助成
（3）膜構造物やこれに限らない構造物の新しい用途、防火性能、環境性能（温熱、音等）、デザイン、環境負荷等に関する研究開発に対する助成
（4）膜構造技術に関する学会・研究会などに対する助成
（5）膜構造技術に関する国際交流に対する助成
（6）その他財団の目的を達成するために必要な事業に対する助成
</t>
    <rPh sb="1" eb="4">
      <t>ジョセイキン</t>
    </rPh>
    <rPh sb="5" eb="7">
      <t>コウフ</t>
    </rPh>
    <rPh sb="7" eb="9">
      <t>タイショウ</t>
    </rPh>
    <rPh sb="14" eb="15">
      <t>アタラ</t>
    </rPh>
    <rPh sb="17" eb="18">
      <t>マク</t>
    </rPh>
    <rPh sb="18" eb="20">
      <t>ザイリョウ</t>
    </rPh>
    <rPh sb="21" eb="24">
      <t>マクザイリョウ</t>
    </rPh>
    <rPh sb="25" eb="26">
      <t>アタラ</t>
    </rPh>
    <rPh sb="28" eb="30">
      <t>キノウ</t>
    </rPh>
    <rPh sb="31" eb="33">
      <t>セイノウ</t>
    </rPh>
    <rPh sb="34" eb="36">
      <t>ヨウト</t>
    </rPh>
    <rPh sb="37" eb="38">
      <t>オヨ</t>
    </rPh>
    <rPh sb="44" eb="45">
      <t>トウ</t>
    </rPh>
    <rPh sb="46" eb="47">
      <t>カン</t>
    </rPh>
    <rPh sb="49" eb="51">
      <t>ケンキュウ</t>
    </rPh>
    <rPh sb="51" eb="53">
      <t>カイハツ</t>
    </rPh>
    <rPh sb="54" eb="55">
      <t>タイ</t>
    </rPh>
    <rPh sb="57" eb="59">
      <t>ジョセイ</t>
    </rPh>
    <rPh sb="63" eb="65">
      <t>マクメン</t>
    </rPh>
    <rPh sb="66" eb="68">
      <t>リキガク</t>
    </rPh>
    <rPh sb="68" eb="70">
      <t>トクセイ</t>
    </rPh>
    <rPh sb="71" eb="72">
      <t>アタラ</t>
    </rPh>
    <rPh sb="74" eb="77">
      <t>カコウホウ</t>
    </rPh>
    <rPh sb="127" eb="131">
      <t>ボウカセイノウ</t>
    </rPh>
    <rPh sb="132" eb="134">
      <t>カンキョウ</t>
    </rPh>
    <rPh sb="134" eb="136">
      <t>セイノウ</t>
    </rPh>
    <rPh sb="137" eb="139">
      <t>オンネツ</t>
    </rPh>
    <rPh sb="140" eb="141">
      <t>オト</t>
    </rPh>
    <rPh sb="141" eb="142">
      <t>トウ</t>
    </rPh>
    <rPh sb="149" eb="151">
      <t>カンキョウ</t>
    </rPh>
    <rPh sb="151" eb="153">
      <t>フカ</t>
    </rPh>
    <rPh sb="153" eb="154">
      <t>トウ</t>
    </rPh>
    <rPh sb="155" eb="156">
      <t>カン</t>
    </rPh>
    <rPh sb="158" eb="160">
      <t>ケンキュウ</t>
    </rPh>
    <rPh sb="160" eb="162">
      <t>カイハツ</t>
    </rPh>
    <rPh sb="163" eb="164">
      <t>タイ</t>
    </rPh>
    <rPh sb="166" eb="168">
      <t>ジョセイ</t>
    </rPh>
    <rPh sb="172" eb="173">
      <t>マク</t>
    </rPh>
    <rPh sb="173" eb="175">
      <t>コウゾウ</t>
    </rPh>
    <rPh sb="175" eb="177">
      <t>ギジュツ</t>
    </rPh>
    <rPh sb="178" eb="179">
      <t>カン</t>
    </rPh>
    <rPh sb="181" eb="183">
      <t>ガッカイ</t>
    </rPh>
    <rPh sb="184" eb="187">
      <t>ケンキュウカイ</t>
    </rPh>
    <rPh sb="190" eb="191">
      <t>タイ</t>
    </rPh>
    <rPh sb="193" eb="195">
      <t>ジョセイ</t>
    </rPh>
    <rPh sb="199" eb="200">
      <t>マク</t>
    </rPh>
    <rPh sb="200" eb="202">
      <t>コウゾウ</t>
    </rPh>
    <rPh sb="202" eb="204">
      <t>ギジュツ</t>
    </rPh>
    <rPh sb="205" eb="206">
      <t>カン</t>
    </rPh>
    <rPh sb="208" eb="210">
      <t>コクサイ</t>
    </rPh>
    <rPh sb="210" eb="212">
      <t>コウリュウ</t>
    </rPh>
    <rPh sb="213" eb="214">
      <t>タイ</t>
    </rPh>
    <rPh sb="216" eb="218">
      <t>ジョセイ</t>
    </rPh>
    <rPh sb="224" eb="225">
      <t>タ</t>
    </rPh>
    <rPh sb="225" eb="227">
      <t>ザイダン</t>
    </rPh>
    <rPh sb="228" eb="230">
      <t>モクテキ</t>
    </rPh>
    <rPh sb="231" eb="233">
      <t>タッセイ</t>
    </rPh>
    <rPh sb="238" eb="240">
      <t>ヒツヨウ</t>
    </rPh>
    <rPh sb="241" eb="243">
      <t>ジギョウ</t>
    </rPh>
    <rPh sb="244" eb="245">
      <t>タイ</t>
    </rPh>
    <rPh sb="247" eb="249">
      <t>ジョセイ</t>
    </rPh>
    <phoneticPr fontId="1"/>
  </si>
  <si>
    <t>●</t>
    <phoneticPr fontId="1"/>
  </si>
  <si>
    <t>【助成対象】
新材料（無機、有機、高分子、その他）およびこれに関連する科学技術分野で、新材料開発の基礎並びに応用を指向する独創的研究</t>
    <rPh sb="1" eb="3">
      <t>ジョセイ</t>
    </rPh>
    <rPh sb="3" eb="5">
      <t>タイショウ</t>
    </rPh>
    <rPh sb="7" eb="10">
      <t>シンザイリョウ</t>
    </rPh>
    <rPh sb="11" eb="13">
      <t>ムキ</t>
    </rPh>
    <rPh sb="14" eb="16">
      <t>ユウキ</t>
    </rPh>
    <rPh sb="17" eb="20">
      <t>コウブンシ</t>
    </rPh>
    <rPh sb="23" eb="24">
      <t>タ</t>
    </rPh>
    <rPh sb="31" eb="33">
      <t>カンレン</t>
    </rPh>
    <rPh sb="35" eb="37">
      <t>カガク</t>
    </rPh>
    <rPh sb="37" eb="39">
      <t>ギジュツ</t>
    </rPh>
    <rPh sb="39" eb="41">
      <t>ブンヤ</t>
    </rPh>
    <rPh sb="43" eb="46">
      <t>シンザイリョウ</t>
    </rPh>
    <rPh sb="46" eb="48">
      <t>カイハツ</t>
    </rPh>
    <rPh sb="49" eb="51">
      <t>キソ</t>
    </rPh>
    <rPh sb="51" eb="52">
      <t>ナラ</t>
    </rPh>
    <rPh sb="54" eb="56">
      <t>オウヨウ</t>
    </rPh>
    <rPh sb="57" eb="59">
      <t>シコウ</t>
    </rPh>
    <rPh sb="61" eb="64">
      <t>ドクソウテキ</t>
    </rPh>
    <rPh sb="64" eb="66">
      <t>ケンキュウ</t>
    </rPh>
    <phoneticPr fontId="1"/>
  </si>
  <si>
    <t>【対象者】
（1）食科学の振興に貢献する者：食の発展に繋がる独創的かつ将来性豊かな学術的基礎研究を実施した者
（2）新しい食品の創造・開発に貢献する者：独創的な技術開発または発想により新しい食品や市場を創造した者、または新しい食品の創造に繋がる新規の食品加工技術、分析技術などを発明した者
（3）食に関わるベンチャーを起業した者：独創的な食品や食品加工技術、分析技術、流通システムなどを開発し、ベンチャーを起業した者</t>
    <rPh sb="1" eb="4">
      <t>タイショウシャ</t>
    </rPh>
    <rPh sb="9" eb="12">
      <t>ショクカガク</t>
    </rPh>
    <rPh sb="13" eb="15">
      <t>シンコウ</t>
    </rPh>
    <rPh sb="16" eb="18">
      <t>コウケン</t>
    </rPh>
    <rPh sb="20" eb="21">
      <t>モノ</t>
    </rPh>
    <rPh sb="22" eb="23">
      <t>ショク</t>
    </rPh>
    <rPh sb="24" eb="26">
      <t>ハッテン</t>
    </rPh>
    <rPh sb="27" eb="28">
      <t>ツナ</t>
    </rPh>
    <rPh sb="30" eb="33">
      <t>ドクソウテキ</t>
    </rPh>
    <rPh sb="35" eb="38">
      <t>ショウライセイ</t>
    </rPh>
    <rPh sb="38" eb="39">
      <t>ユタ</t>
    </rPh>
    <rPh sb="41" eb="44">
      <t>ガクジュツテキ</t>
    </rPh>
    <rPh sb="44" eb="48">
      <t>キソケンキュウ</t>
    </rPh>
    <rPh sb="49" eb="51">
      <t>ジッシ</t>
    </rPh>
    <rPh sb="53" eb="54">
      <t>モノ</t>
    </rPh>
    <rPh sb="58" eb="59">
      <t>アタラ</t>
    </rPh>
    <rPh sb="61" eb="63">
      <t>ショクヒン</t>
    </rPh>
    <rPh sb="64" eb="66">
      <t>ソウゾウ</t>
    </rPh>
    <rPh sb="67" eb="69">
      <t>カイハツ</t>
    </rPh>
    <rPh sb="70" eb="72">
      <t>コウケン</t>
    </rPh>
    <rPh sb="74" eb="75">
      <t>モノ</t>
    </rPh>
    <rPh sb="76" eb="79">
      <t>ドクソウテキ</t>
    </rPh>
    <rPh sb="80" eb="82">
      <t>ギジュツ</t>
    </rPh>
    <rPh sb="82" eb="84">
      <t>カイハツ</t>
    </rPh>
    <rPh sb="87" eb="89">
      <t>ハッソウ</t>
    </rPh>
    <rPh sb="92" eb="93">
      <t>アタラ</t>
    </rPh>
    <rPh sb="95" eb="97">
      <t>ショクヒン</t>
    </rPh>
    <rPh sb="98" eb="100">
      <t>イチバ</t>
    </rPh>
    <rPh sb="101" eb="103">
      <t>ソウゾウ</t>
    </rPh>
    <rPh sb="105" eb="106">
      <t>モノ</t>
    </rPh>
    <rPh sb="110" eb="111">
      <t>アタラ</t>
    </rPh>
    <rPh sb="113" eb="115">
      <t>ショクヒン</t>
    </rPh>
    <rPh sb="116" eb="118">
      <t>ソウゾウ</t>
    </rPh>
    <rPh sb="119" eb="120">
      <t>ツナ</t>
    </rPh>
    <rPh sb="122" eb="124">
      <t>シンキ</t>
    </rPh>
    <rPh sb="125" eb="127">
      <t>ショクヒン</t>
    </rPh>
    <rPh sb="127" eb="129">
      <t>カコウ</t>
    </rPh>
    <rPh sb="129" eb="131">
      <t>ギジュツ</t>
    </rPh>
    <rPh sb="132" eb="134">
      <t>ブンセキ</t>
    </rPh>
    <rPh sb="134" eb="136">
      <t>ギジュツ</t>
    </rPh>
    <rPh sb="139" eb="141">
      <t>ハツメイ</t>
    </rPh>
    <rPh sb="143" eb="144">
      <t>モノ</t>
    </rPh>
    <rPh sb="148" eb="149">
      <t>ショク</t>
    </rPh>
    <rPh sb="150" eb="151">
      <t>カカ</t>
    </rPh>
    <rPh sb="159" eb="161">
      <t>キギョウ</t>
    </rPh>
    <rPh sb="163" eb="164">
      <t>モノ</t>
    </rPh>
    <rPh sb="165" eb="168">
      <t>ドクソウテキ</t>
    </rPh>
    <rPh sb="169" eb="171">
      <t>ショクヒン</t>
    </rPh>
    <rPh sb="172" eb="174">
      <t>ショクヒン</t>
    </rPh>
    <rPh sb="174" eb="176">
      <t>カコウ</t>
    </rPh>
    <rPh sb="176" eb="178">
      <t>ギジュツ</t>
    </rPh>
    <rPh sb="179" eb="181">
      <t>ブンセキ</t>
    </rPh>
    <rPh sb="181" eb="183">
      <t>ギジュツ</t>
    </rPh>
    <rPh sb="184" eb="186">
      <t>リュウツウ</t>
    </rPh>
    <rPh sb="193" eb="195">
      <t>カイハツ</t>
    </rPh>
    <rPh sb="203" eb="205">
      <t>キギョウ</t>
    </rPh>
    <rPh sb="207" eb="208">
      <t>モノ</t>
    </rPh>
    <phoneticPr fontId="1"/>
  </si>
  <si>
    <t>24-155</t>
    <phoneticPr fontId="1"/>
  </si>
  <si>
    <t>Ｅ分野（奨励）100万</t>
    <phoneticPr fontId="1"/>
  </si>
  <si>
    <t xml:space="preserve">M分野及びＢ分野：200万
</t>
    <phoneticPr fontId="1"/>
  </si>
  <si>
    <t>Ｅ分野：35歳以下</t>
    <phoneticPr fontId="1"/>
  </si>
  <si>
    <t xml:space="preserve">M分野：40歳以下
</t>
    <phoneticPr fontId="1"/>
  </si>
  <si>
    <t>（3）Ｅ分野「環境バイオ分野（奨励研究）」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•バイオマス、生分解性材料、再生可能エネルギー、生物模倣、育種、環境浄化、資源循環、分析、メタゲノム、毒性評価等</t>
    <rPh sb="4" eb="6">
      <t>ブンヤ</t>
    </rPh>
    <rPh sb="7" eb="9">
      <t>カンキョウ</t>
    </rPh>
    <rPh sb="12" eb="14">
      <t>ブンヤ</t>
    </rPh>
    <rPh sb="15" eb="17">
      <t>ショウレイ</t>
    </rPh>
    <rPh sb="17" eb="19">
      <t>ケンキュウ</t>
    </rPh>
    <rPh sb="22" eb="24">
      <t>ジゾク</t>
    </rPh>
    <rPh sb="24" eb="26">
      <t>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rPh sb="78" eb="81">
      <t>ジュウテンテキ</t>
    </rPh>
    <rPh sb="82" eb="84">
      <t>カダイ</t>
    </rPh>
    <rPh sb="85" eb="88">
      <t>スイシゲン</t>
    </rPh>
    <rPh sb="89" eb="91">
      <t>ホゴ</t>
    </rPh>
    <rPh sb="92" eb="95">
      <t>オンダンカ</t>
    </rPh>
    <rPh sb="96" eb="98">
      <t>ボウシ</t>
    </rPh>
    <rPh sb="99" eb="102">
      <t>セイタイケイ</t>
    </rPh>
    <rPh sb="103" eb="105">
      <t>ホゴ</t>
    </rPh>
    <rPh sb="106" eb="108">
      <t>セイブツ</t>
    </rPh>
    <rPh sb="108" eb="111">
      <t>タヨウセイ</t>
    </rPh>
    <rPh sb="112" eb="114">
      <t>ホゼン</t>
    </rPh>
    <rPh sb="115" eb="119">
      <t>トウガイブンヤ</t>
    </rPh>
    <rPh sb="120" eb="121">
      <t>シ</t>
    </rPh>
    <rPh sb="123" eb="125">
      <t>ギジュツ</t>
    </rPh>
    <rPh sb="125" eb="127">
      <t>カクシン</t>
    </rPh>
    <rPh sb="135" eb="139">
      <t>セイブンカイセイ</t>
    </rPh>
    <rPh sb="139" eb="141">
      <t>ザイリョウ</t>
    </rPh>
    <rPh sb="142" eb="144">
      <t>サイセイ</t>
    </rPh>
    <rPh sb="144" eb="146">
      <t>カノウ</t>
    </rPh>
    <rPh sb="152" eb="154">
      <t>セイブツ</t>
    </rPh>
    <rPh sb="154" eb="156">
      <t>モホウ</t>
    </rPh>
    <rPh sb="157" eb="159">
      <t>イクシュ</t>
    </rPh>
    <rPh sb="160" eb="164">
      <t>カンキョウジョウカ</t>
    </rPh>
    <rPh sb="165" eb="167">
      <t>シゲン</t>
    </rPh>
    <rPh sb="167" eb="169">
      <t>ジュンカン</t>
    </rPh>
    <rPh sb="170" eb="172">
      <t>ブンセキ</t>
    </rPh>
    <rPh sb="179" eb="184">
      <t>ドクセイヒョウカトウ</t>
    </rPh>
    <phoneticPr fontId="1"/>
  </si>
  <si>
    <t>公益財団法人 松尾学術振興財団</t>
    <rPh sb="0" eb="2">
      <t>ザイダン</t>
    </rPh>
    <rPh sb="2" eb="4">
      <t>ホウジン</t>
    </rPh>
    <rPh sb="5" eb="7">
      <t>マツオ</t>
    </rPh>
    <rPh sb="7" eb="9">
      <t>ガクジュツ</t>
    </rPh>
    <rPh sb="9" eb="11">
      <t>シンコウ</t>
    </rPh>
    <rPh sb="11" eb="13">
      <t>ザイダン</t>
    </rPh>
    <phoneticPr fontId="1"/>
  </si>
  <si>
    <t>24-164</t>
    <phoneticPr fontId="1"/>
  </si>
  <si>
    <t>公益財団法人 油空圧機器技術振興財団</t>
    <rPh sb="0" eb="4">
      <t>コウエキザイダン</t>
    </rPh>
    <rPh sb="4" eb="6">
      <t>ホウジン</t>
    </rPh>
    <rPh sb="7" eb="8">
      <t>ユ</t>
    </rPh>
    <rPh sb="8" eb="10">
      <t>クウアツ</t>
    </rPh>
    <rPh sb="10" eb="12">
      <t>キキ</t>
    </rPh>
    <rPh sb="12" eb="14">
      <t>ギジュツ</t>
    </rPh>
    <rPh sb="14" eb="16">
      <t>シンコウ</t>
    </rPh>
    <rPh sb="16" eb="18">
      <t>ザイダン</t>
    </rPh>
    <phoneticPr fontId="1"/>
  </si>
  <si>
    <t>2024年度 研究実施者募集</t>
    <rPh sb="4" eb="6">
      <t>ネンド</t>
    </rPh>
    <rPh sb="7" eb="9">
      <t>ケンキュウ</t>
    </rPh>
    <rPh sb="9" eb="12">
      <t>ジッシシャ</t>
    </rPh>
    <rPh sb="12" eb="14">
      <t>ボシュウ</t>
    </rPh>
    <phoneticPr fontId="1"/>
  </si>
  <si>
    <t>100万</t>
    <rPh sb="3" eb="4">
      <t>マン</t>
    </rPh>
    <phoneticPr fontId="1"/>
  </si>
  <si>
    <t>満42歳以下（2025年3月末現在）</t>
    <rPh sb="0" eb="1">
      <t>マン</t>
    </rPh>
    <rPh sb="3" eb="4">
      <t>サイ</t>
    </rPh>
    <rPh sb="4" eb="6">
      <t>イカ</t>
    </rPh>
    <rPh sb="11" eb="12">
      <t>ネン</t>
    </rPh>
    <rPh sb="13" eb="14">
      <t>ガツ</t>
    </rPh>
    <rPh sb="14" eb="15">
      <t>マツ</t>
    </rPh>
    <rPh sb="15" eb="17">
      <t>ゲンザイ</t>
    </rPh>
    <phoneticPr fontId="1"/>
  </si>
  <si>
    <t>2025年3月頃</t>
    <rPh sb="4" eb="5">
      <t>ネン</t>
    </rPh>
    <rPh sb="6" eb="7">
      <t>ガツ</t>
    </rPh>
    <rPh sb="7" eb="8">
      <t>コロ</t>
    </rPh>
    <phoneticPr fontId="1"/>
  </si>
  <si>
    <t>http://zaidan.taiyo-ltd.co.jp/outline.html</t>
    <phoneticPr fontId="1"/>
  </si>
  <si>
    <t>24-165</t>
    <phoneticPr fontId="1"/>
  </si>
  <si>
    <t>薬学研究奨励財団</t>
    <rPh sb="0" eb="2">
      <t>ヤクガク</t>
    </rPh>
    <rPh sb="2" eb="6">
      <t>ケンキュウショウレイ</t>
    </rPh>
    <rPh sb="6" eb="8">
      <t>ザイダン</t>
    </rPh>
    <phoneticPr fontId="1"/>
  </si>
  <si>
    <t>第45回（2024年度）研究助成金</t>
    <rPh sb="3" eb="4">
      <t>カイ</t>
    </rPh>
    <rPh sb="12" eb="14">
      <t>ケンキュウ</t>
    </rPh>
    <rPh sb="14" eb="17">
      <t>ジョセイキン</t>
    </rPh>
    <phoneticPr fontId="1"/>
  </si>
  <si>
    <t>【研究助成の対象】
グループＡ：化学系、物理系、生物系、医療系の各分野及びこれらの複合分野の基礎的研究
グループＢ：医療現場（薬剤部・薬局等）、伝統医薬、衛生科学・環境化学を指向した研究、医薬品・医療分野における分析を対象とした研究、社会薬学・レギュラトリーサイエンス研究及びこれらの複合分野の応用的研究</t>
    <rPh sb="1" eb="3">
      <t>ケンキュウ</t>
    </rPh>
    <rPh sb="3" eb="5">
      <t>ジョセイ</t>
    </rPh>
    <rPh sb="6" eb="8">
      <t>タイショウ</t>
    </rPh>
    <rPh sb="16" eb="19">
      <t>カガクケイ</t>
    </rPh>
    <rPh sb="20" eb="23">
      <t>ブツリケイ</t>
    </rPh>
    <rPh sb="24" eb="27">
      <t>セイブツケイ</t>
    </rPh>
    <rPh sb="28" eb="31">
      <t>イリョウケイ</t>
    </rPh>
    <rPh sb="32" eb="33">
      <t>カク</t>
    </rPh>
    <rPh sb="33" eb="35">
      <t>ブンヤ</t>
    </rPh>
    <rPh sb="35" eb="36">
      <t>オヨ</t>
    </rPh>
    <rPh sb="41" eb="43">
      <t>フクゴウ</t>
    </rPh>
    <rPh sb="43" eb="45">
      <t>ブンヤ</t>
    </rPh>
    <rPh sb="46" eb="49">
      <t>キソテキ</t>
    </rPh>
    <rPh sb="49" eb="51">
      <t>ケンキュウ</t>
    </rPh>
    <rPh sb="59" eb="63">
      <t>イリョウゲンバ</t>
    </rPh>
    <rPh sb="64" eb="67">
      <t>ヤクザイブ</t>
    </rPh>
    <rPh sb="73" eb="75">
      <t>デントウ</t>
    </rPh>
    <rPh sb="75" eb="77">
      <t>イヤク</t>
    </rPh>
    <rPh sb="78" eb="82">
      <t>エイセイカガク</t>
    </rPh>
    <rPh sb="83" eb="85">
      <t>カンキョウ</t>
    </rPh>
    <rPh sb="85" eb="87">
      <t>カガク</t>
    </rPh>
    <rPh sb="88" eb="90">
      <t>シコウ</t>
    </rPh>
    <rPh sb="92" eb="94">
      <t>ケンキュウ</t>
    </rPh>
    <rPh sb="95" eb="98">
      <t>イヤクヒン</t>
    </rPh>
    <rPh sb="99" eb="103">
      <t>イリョウブンヤ</t>
    </rPh>
    <rPh sb="107" eb="109">
      <t>ブンセキ</t>
    </rPh>
    <rPh sb="110" eb="112">
      <t>タイショウ</t>
    </rPh>
    <rPh sb="115" eb="117">
      <t>ケンキュウ</t>
    </rPh>
    <rPh sb="118" eb="120">
      <t>シャカイ</t>
    </rPh>
    <rPh sb="120" eb="122">
      <t>ヤクガク</t>
    </rPh>
    <rPh sb="135" eb="137">
      <t>ケンキュウ</t>
    </rPh>
    <rPh sb="137" eb="138">
      <t>オヨ</t>
    </rPh>
    <rPh sb="143" eb="145">
      <t>フクゴウ</t>
    </rPh>
    <rPh sb="145" eb="147">
      <t>ブンヤ</t>
    </rPh>
    <rPh sb="148" eb="151">
      <t>オウヨウテキ</t>
    </rPh>
    <rPh sb="151" eb="153">
      <t>ケンキュウ</t>
    </rPh>
    <phoneticPr fontId="1"/>
  </si>
  <si>
    <t>グループＡ：80万円以内
グル－プＢ：70万円以内</t>
    <rPh sb="8" eb="9">
      <t>マン</t>
    </rPh>
    <rPh sb="9" eb="10">
      <t>エン</t>
    </rPh>
    <rPh sb="10" eb="12">
      <t>イナイ</t>
    </rPh>
    <phoneticPr fontId="1"/>
  </si>
  <si>
    <t>-</t>
    <phoneticPr fontId="1"/>
  </si>
  <si>
    <t>2025年1月中旬</t>
    <rPh sb="4" eb="5">
      <t>ネン</t>
    </rPh>
    <rPh sb="6" eb="7">
      <t>ガツ</t>
    </rPh>
    <rPh sb="7" eb="9">
      <t>チュウジュン</t>
    </rPh>
    <phoneticPr fontId="1"/>
  </si>
  <si>
    <t>https://www.yakusho.org/download/</t>
    <phoneticPr fontId="1"/>
  </si>
  <si>
    <t xml:space="preserve">
【助成対象研究領域・課題】
（1）Ｍ分野「メディカルサイエンス分野」
医薬・医療への応用を念頭に行う基礎的研究及びヒトを含む哺乳動物等を対象とした生物学的基礎研究もＭ分野に含める
•哺乳動物の個体、組織、細胞等を用いて発生・生理・薬理・病理現象等を解析する研究
•臨床応用を目指した基礎研究（医薬品候補の探索・生産研究はＢ分野とする）
•病態の診断・治療技術の開発及びその基礎となる研究
（2）Ｂ分野「バイオテクノロジー分野」
生物材料や生物機能を利用し、物質生産、有用物質探索、環境関連、汎用技術の開発・応用等を念頭に行う研究
•微生物・植物・動物等の機能解析、またはそれらを利用して物質生産等に繋げようとする研究
•有用物質・生理活性物質（医薬品候補含む）の探索、構造解析等に関する研究
•食糧・環境・エネルギー等に関わる生物材料や生物機能等を利用した基礎的研究
•タンパク質等の生体成分・遺伝情報等の解析・応用技術の開発（インフォマティクス含む）
</t>
    <rPh sb="2" eb="4">
      <t>ジョセイ</t>
    </rPh>
    <rPh sb="4" eb="6">
      <t>タイショウ</t>
    </rPh>
    <rPh sb="6" eb="8">
      <t>ケンキュウ</t>
    </rPh>
    <rPh sb="8" eb="10">
      <t>リョウイキ</t>
    </rPh>
    <rPh sb="11" eb="13">
      <t>カダイ</t>
    </rPh>
    <rPh sb="19" eb="21">
      <t>ブンヤ</t>
    </rPh>
    <rPh sb="32" eb="34">
      <t>ブンヤ</t>
    </rPh>
    <rPh sb="36" eb="38">
      <t>イヤク</t>
    </rPh>
    <rPh sb="39" eb="41">
      <t>イリョウ</t>
    </rPh>
    <rPh sb="43" eb="45">
      <t>オウヨウ</t>
    </rPh>
    <rPh sb="46" eb="48">
      <t>ネントウ</t>
    </rPh>
    <rPh sb="49" eb="50">
      <t>オコナ</t>
    </rPh>
    <rPh sb="51" eb="54">
      <t>キソテキ</t>
    </rPh>
    <rPh sb="54" eb="56">
      <t>ケンキュウ</t>
    </rPh>
    <rPh sb="56" eb="57">
      <t>オヨ</t>
    </rPh>
    <rPh sb="61" eb="62">
      <t>フク</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5">
      <t>リンショウ</t>
    </rPh>
    <rPh sb="135" eb="137">
      <t>オウヨウ</t>
    </rPh>
    <rPh sb="138" eb="140">
      <t>メザ</t>
    </rPh>
    <rPh sb="142" eb="146">
      <t>キソケンキュウ</t>
    </rPh>
    <rPh sb="147" eb="150">
      <t>イヤクヒン</t>
    </rPh>
    <rPh sb="150" eb="152">
      <t>コウホ</t>
    </rPh>
    <rPh sb="153" eb="155">
      <t>タンサク</t>
    </rPh>
    <rPh sb="156" eb="158">
      <t>セイサン</t>
    </rPh>
    <rPh sb="158" eb="160">
      <t>ケンキュウ</t>
    </rPh>
    <rPh sb="162" eb="164">
      <t>ブンヤ</t>
    </rPh>
    <rPh sb="170" eb="172">
      <t>ビョウタイ</t>
    </rPh>
    <rPh sb="173" eb="175">
      <t>シンダン</t>
    </rPh>
    <rPh sb="176" eb="178">
      <t>チリョウ</t>
    </rPh>
    <rPh sb="178" eb="180">
      <t>ギジュツ</t>
    </rPh>
    <rPh sb="181" eb="183">
      <t>カイハツ</t>
    </rPh>
    <rPh sb="183" eb="184">
      <t>オヨ</t>
    </rPh>
    <rPh sb="187" eb="189">
      <t>キソ</t>
    </rPh>
    <rPh sb="192" eb="194">
      <t>ケンキュウ</t>
    </rPh>
    <rPh sb="268" eb="271">
      <t>ビセイブツ</t>
    </rPh>
    <rPh sb="272" eb="274">
      <t>ショクブツ</t>
    </rPh>
    <rPh sb="275" eb="278">
      <t>ドウブツトウ</t>
    </rPh>
    <rPh sb="279" eb="283">
      <t>キノウカイセキ</t>
    </rPh>
    <rPh sb="291" eb="293">
      <t>リヨウ</t>
    </rPh>
    <rPh sb="295" eb="297">
      <t>ブッシツ</t>
    </rPh>
    <rPh sb="297" eb="299">
      <t>セイサン</t>
    </rPh>
    <rPh sb="299" eb="300">
      <t>トウ</t>
    </rPh>
    <rPh sb="301" eb="302">
      <t>ツナ</t>
    </rPh>
    <rPh sb="308" eb="310">
      <t>ケンキュウ</t>
    </rPh>
    <rPh sb="312" eb="314">
      <t>ユウヨウ</t>
    </rPh>
    <rPh sb="314" eb="316">
      <t>ブッシツ</t>
    </rPh>
    <rPh sb="317" eb="323">
      <t>セイリカッセイブッシツ</t>
    </rPh>
    <rPh sb="324" eb="327">
      <t>イヤクヒン</t>
    </rPh>
    <rPh sb="327" eb="329">
      <t>コウホ</t>
    </rPh>
    <rPh sb="329" eb="330">
      <t>フク</t>
    </rPh>
    <rPh sb="333" eb="335">
      <t>タンサク</t>
    </rPh>
    <rPh sb="336" eb="338">
      <t>コウゾウ</t>
    </rPh>
    <rPh sb="338" eb="341">
      <t>カイセキトウ</t>
    </rPh>
    <rPh sb="342" eb="343">
      <t>カン</t>
    </rPh>
    <rPh sb="345" eb="347">
      <t>ケンキュウ</t>
    </rPh>
    <rPh sb="349" eb="351">
      <t>ショクリョウ</t>
    </rPh>
    <rPh sb="352" eb="354">
      <t>カンキョウ</t>
    </rPh>
    <rPh sb="360" eb="361">
      <t>トウ</t>
    </rPh>
    <rPh sb="362" eb="363">
      <t>カカ</t>
    </rPh>
    <rPh sb="365" eb="369">
      <t>セイブツザイリョウ</t>
    </rPh>
    <rPh sb="370" eb="372">
      <t>セイブツ</t>
    </rPh>
    <rPh sb="372" eb="375">
      <t>キノウトウ</t>
    </rPh>
    <rPh sb="376" eb="378">
      <t>リヨウ</t>
    </rPh>
    <rPh sb="380" eb="383">
      <t>キソテキ</t>
    </rPh>
    <rPh sb="383" eb="385">
      <t>ケンキュウ</t>
    </rPh>
    <rPh sb="391" eb="392">
      <t>シツ</t>
    </rPh>
    <rPh sb="392" eb="393">
      <t>トウ</t>
    </rPh>
    <rPh sb="394" eb="398">
      <t>セイタイセイブン</t>
    </rPh>
    <rPh sb="399" eb="401">
      <t>イデン</t>
    </rPh>
    <rPh sb="401" eb="403">
      <t>ジョウホウ</t>
    </rPh>
    <rPh sb="403" eb="404">
      <t>トウ</t>
    </rPh>
    <rPh sb="405" eb="407">
      <t>カイセキ</t>
    </rPh>
    <rPh sb="408" eb="410">
      <t>オウヨウ</t>
    </rPh>
    <rPh sb="410" eb="412">
      <t>ギジュツ</t>
    </rPh>
    <rPh sb="413" eb="415">
      <t>カイハツ</t>
    </rPh>
    <rPh sb="425" eb="426">
      <t>フク</t>
    </rPh>
    <phoneticPr fontId="1"/>
  </si>
  <si>
    <t>書留等の郵送にて提出</t>
    <rPh sb="0" eb="2">
      <t>カキトメ</t>
    </rPh>
    <rPh sb="2" eb="3">
      <t>トウ</t>
    </rPh>
    <rPh sb="4" eb="6">
      <t>ユウソウ</t>
    </rPh>
    <rPh sb="8" eb="10">
      <t>テイシュツ</t>
    </rPh>
    <phoneticPr fontId="1"/>
  </si>
  <si>
    <t xml:space="preserve">
【助成対象研究】
①油圧・空気圧機器及びこれらの機器と周辺機器から構成される駆動システム、並びにこれを補完し、あるいはこれと併用する駆動システムの開発に関する基礎的応用的な技術の研究
②油圧・空気圧機器及びこれらの機器と周辺機器から構成される駆動システム、並びにこれを補完し、あるいはこれと併用する駆動システムの生産、利用に関する技術の研究
［補足事項］
上記の“油圧・空気圧機器”には、水圧、ガス圧をはじめとする流体圧機器含む
上記の“これを補完し、あるいはこれと併用する駆動システム”には、電気駆動システム、機械式駆動システム（歯車、ベルトなど）、機能性材料を利用する駆動システム等を含む
</t>
    <rPh sb="3" eb="5">
      <t>ジョセイ</t>
    </rPh>
    <rPh sb="5" eb="7">
      <t>タイショウ</t>
    </rPh>
    <rPh sb="7" eb="9">
      <t>ケンキュウ</t>
    </rPh>
    <rPh sb="12" eb="14">
      <t>ユアツ</t>
    </rPh>
    <rPh sb="15" eb="18">
      <t>クウキアツ</t>
    </rPh>
    <rPh sb="18" eb="20">
      <t>キキ</t>
    </rPh>
    <rPh sb="20" eb="21">
      <t>オヨ</t>
    </rPh>
    <rPh sb="26" eb="28">
      <t>キキ</t>
    </rPh>
    <rPh sb="29" eb="31">
      <t>シュウヘン</t>
    </rPh>
    <rPh sb="31" eb="33">
      <t>キキ</t>
    </rPh>
    <rPh sb="35" eb="37">
      <t>コウセイ</t>
    </rPh>
    <rPh sb="40" eb="42">
      <t>クドウ</t>
    </rPh>
    <rPh sb="47" eb="48">
      <t>ナラ</t>
    </rPh>
    <rPh sb="53" eb="55">
      <t>ホカン</t>
    </rPh>
    <rPh sb="64" eb="66">
      <t>ヘイヨウ</t>
    </rPh>
    <rPh sb="68" eb="70">
      <t>クドウ</t>
    </rPh>
    <rPh sb="75" eb="77">
      <t>カイハツ</t>
    </rPh>
    <rPh sb="78" eb="79">
      <t>カン</t>
    </rPh>
    <rPh sb="81" eb="84">
      <t>キソテキ</t>
    </rPh>
    <rPh sb="84" eb="87">
      <t>オウヨウテキ</t>
    </rPh>
    <rPh sb="88" eb="90">
      <t>ギジュツ</t>
    </rPh>
    <rPh sb="91" eb="93">
      <t>ケンキュウ</t>
    </rPh>
    <rPh sb="159" eb="161">
      <t>セイサン</t>
    </rPh>
    <rPh sb="162" eb="164">
      <t>リヨウ</t>
    </rPh>
    <rPh sb="176" eb="178">
      <t>ホソク</t>
    </rPh>
    <rPh sb="178" eb="180">
      <t>ジコウ</t>
    </rPh>
    <rPh sb="182" eb="184">
      <t>ジョウキ</t>
    </rPh>
    <rPh sb="186" eb="188">
      <t>ユアツ</t>
    </rPh>
    <rPh sb="189" eb="191">
      <t>クウキ</t>
    </rPh>
    <rPh sb="191" eb="192">
      <t>アツ</t>
    </rPh>
    <rPh sb="192" eb="194">
      <t>キキ</t>
    </rPh>
    <rPh sb="198" eb="200">
      <t>スイアツ</t>
    </rPh>
    <rPh sb="203" eb="204">
      <t>アツ</t>
    </rPh>
    <rPh sb="211" eb="213">
      <t>リュウタイ</t>
    </rPh>
    <rPh sb="213" eb="214">
      <t>アツ</t>
    </rPh>
    <rPh sb="214" eb="216">
      <t>キキ</t>
    </rPh>
    <rPh sb="216" eb="217">
      <t>フク</t>
    </rPh>
    <rPh sb="219" eb="221">
      <t>ジョウキ</t>
    </rPh>
    <rPh sb="251" eb="253">
      <t>デンキ</t>
    </rPh>
    <rPh sb="253" eb="255">
      <t>クドウ</t>
    </rPh>
    <rPh sb="260" eb="263">
      <t>キカイシキ</t>
    </rPh>
    <rPh sb="263" eb="265">
      <t>クドウ</t>
    </rPh>
    <rPh sb="270" eb="272">
      <t>ハグルマ</t>
    </rPh>
    <rPh sb="280" eb="283">
      <t>キノウセイ</t>
    </rPh>
    <rPh sb="283" eb="285">
      <t>ザイリョウ</t>
    </rPh>
    <rPh sb="286" eb="288">
      <t>リヨウ</t>
    </rPh>
    <rPh sb="290" eb="292">
      <t>クドウ</t>
    </rPh>
    <rPh sb="296" eb="297">
      <t>トウ</t>
    </rPh>
    <rPh sb="298" eb="299">
      <t>フク</t>
    </rPh>
    <phoneticPr fontId="1"/>
  </si>
  <si>
    <t>2024年度　学術研究助成</t>
    <rPh sb="4" eb="6">
      <t>ネンド</t>
    </rPh>
    <rPh sb="7" eb="9">
      <t>ガクジュツ</t>
    </rPh>
    <rPh sb="9" eb="11">
      <t>ケンキュウ</t>
    </rPh>
    <rPh sb="11" eb="13">
      <t>ジョセイ</t>
    </rPh>
    <phoneticPr fontId="1"/>
  </si>
  <si>
    <t>【対象分野】
微生物学・免疫学・感染症学及び医学に関する学術研究を援助、奨励し、国の学術、文化の向上発展に寄与することを目的とする</t>
    <rPh sb="1" eb="3">
      <t>タイショウ</t>
    </rPh>
    <rPh sb="3" eb="5">
      <t>ブンヤ</t>
    </rPh>
    <rPh sb="7" eb="11">
      <t>ビセイブツガク</t>
    </rPh>
    <rPh sb="12" eb="15">
      <t>メンエキガク</t>
    </rPh>
    <rPh sb="16" eb="19">
      <t>カンセンショウ</t>
    </rPh>
    <rPh sb="19" eb="20">
      <t>ガク</t>
    </rPh>
    <rPh sb="20" eb="21">
      <t>オヨ</t>
    </rPh>
    <rPh sb="22" eb="24">
      <t>イガク</t>
    </rPh>
    <rPh sb="25" eb="26">
      <t>カン</t>
    </rPh>
    <rPh sb="28" eb="30">
      <t>ガクジュツ</t>
    </rPh>
    <rPh sb="30" eb="32">
      <t>ケンキュウ</t>
    </rPh>
    <rPh sb="33" eb="35">
      <t>エンジョ</t>
    </rPh>
    <rPh sb="36" eb="38">
      <t>ショウレイ</t>
    </rPh>
    <rPh sb="40" eb="41">
      <t>クニ</t>
    </rPh>
    <rPh sb="42" eb="44">
      <t>ガクジュツ</t>
    </rPh>
    <rPh sb="45" eb="47">
      <t>ブンカ</t>
    </rPh>
    <rPh sb="48" eb="50">
      <t>コウジョウ</t>
    </rPh>
    <rPh sb="50" eb="52">
      <t>ハッテン</t>
    </rPh>
    <rPh sb="53" eb="55">
      <t>キヨ</t>
    </rPh>
    <rPh sb="60" eb="62">
      <t>モクテキ</t>
    </rPh>
    <phoneticPr fontId="1"/>
  </si>
  <si>
    <t>郵送にて提出</t>
    <rPh sb="0" eb="2">
      <t>ユウソウ</t>
    </rPh>
    <rPh sb="4" eb="6">
      <t>テイシュツ</t>
    </rPh>
    <phoneticPr fontId="1"/>
  </si>
  <si>
    <t>45歳以下</t>
    <rPh sb="2" eb="3">
      <t>サイ</t>
    </rPh>
    <rPh sb="3" eb="5">
      <t>イカ</t>
    </rPh>
    <phoneticPr fontId="1"/>
  </si>
  <si>
    <t>満40歳以下（2024年9月17日現在）</t>
    <rPh sb="0" eb="1">
      <t>マン</t>
    </rPh>
    <rPh sb="3" eb="4">
      <t>サイ</t>
    </rPh>
    <rPh sb="4" eb="6">
      <t>イカ</t>
    </rPh>
    <rPh sb="11" eb="12">
      <t>ネン</t>
    </rPh>
    <rPh sb="13" eb="14">
      <t>ガツ</t>
    </rPh>
    <rPh sb="16" eb="17">
      <t>ヒ</t>
    </rPh>
    <rPh sb="17" eb="19">
      <t>ゲンザイ</t>
    </rPh>
    <phoneticPr fontId="1"/>
  </si>
  <si>
    <t>財団事務局宛に送付</t>
    <rPh sb="0" eb="2">
      <t>ザイダン</t>
    </rPh>
    <rPh sb="2" eb="6">
      <t>ジムキョクアテ</t>
    </rPh>
    <rPh sb="7" eb="9">
      <t>ソウフ</t>
    </rPh>
    <phoneticPr fontId="1"/>
  </si>
  <si>
    <t>原本1部と写し2部の計3部を提出</t>
    <rPh sb="0" eb="2">
      <t>ゲンポン</t>
    </rPh>
    <rPh sb="3" eb="4">
      <t>ブ</t>
    </rPh>
    <rPh sb="5" eb="6">
      <t>ウツ</t>
    </rPh>
    <rPh sb="8" eb="9">
      <t>ブ</t>
    </rPh>
    <rPh sb="10" eb="11">
      <t>ケイ</t>
    </rPh>
    <rPh sb="12" eb="13">
      <t>ブ</t>
    </rPh>
    <rPh sb="14" eb="16">
      <t>テイシュツ</t>
    </rPh>
    <phoneticPr fontId="1"/>
  </si>
  <si>
    <r>
      <t>【対象】
ナチュラルヒストリーを動物・非動物（地学・植物）の二分野に分け、このいずれかに対して助成を行う。今年度は</t>
    </r>
    <r>
      <rPr>
        <b/>
        <sz val="10"/>
        <color theme="1"/>
        <rFont val="游ゴシック"/>
        <family val="3"/>
        <charset val="128"/>
      </rPr>
      <t>動物分野</t>
    </r>
    <rPh sb="1" eb="3">
      <t>タイショウ</t>
    </rPh>
    <rPh sb="16" eb="18">
      <t>ドウブツ</t>
    </rPh>
    <rPh sb="19" eb="22">
      <t>ヒドウブツ</t>
    </rPh>
    <rPh sb="23" eb="25">
      <t>チガク</t>
    </rPh>
    <rPh sb="26" eb="28">
      <t>ショクブツ</t>
    </rPh>
    <rPh sb="30" eb="33">
      <t>ニブンヤ</t>
    </rPh>
    <rPh sb="34" eb="35">
      <t>ワ</t>
    </rPh>
    <rPh sb="44" eb="45">
      <t>タイ</t>
    </rPh>
    <rPh sb="47" eb="49">
      <t>ジョセイ</t>
    </rPh>
    <rPh sb="50" eb="51">
      <t>オコナ</t>
    </rPh>
    <rPh sb="53" eb="55">
      <t>コンネン</t>
    </rPh>
    <rPh sb="55" eb="56">
      <t>ド</t>
    </rPh>
    <rPh sb="57" eb="59">
      <t>ドウブツ</t>
    </rPh>
    <rPh sb="59" eb="61">
      <t>ブンヤ</t>
    </rPh>
    <phoneticPr fontId="1"/>
  </si>
  <si>
    <t>【対象となる研究テーマ】
次世代シーケンサーを利用した新しい農学研究分野を開拓するための共同研究
一般課題：ショートリードを主に使用する課題
ロングリード課題：主にゲノム解析を目的にロングリード（ナノポア）のデータを使用する課題</t>
    <rPh sb="1" eb="3">
      <t>タイショウ</t>
    </rPh>
    <rPh sb="6" eb="8">
      <t>ケンキュウ</t>
    </rPh>
    <rPh sb="13" eb="16">
      <t>ジセダイ</t>
    </rPh>
    <rPh sb="23" eb="25">
      <t>リヨウ</t>
    </rPh>
    <rPh sb="27" eb="28">
      <t>アタラ</t>
    </rPh>
    <rPh sb="30" eb="32">
      <t>ノウガク</t>
    </rPh>
    <rPh sb="32" eb="34">
      <t>ケンキュウ</t>
    </rPh>
    <rPh sb="34" eb="36">
      <t>ブンヤ</t>
    </rPh>
    <rPh sb="37" eb="39">
      <t>カイタク</t>
    </rPh>
    <rPh sb="44" eb="46">
      <t>キョウドウ</t>
    </rPh>
    <rPh sb="46" eb="48">
      <t>ケンキュウ</t>
    </rPh>
    <rPh sb="50" eb="52">
      <t>イッパン</t>
    </rPh>
    <rPh sb="52" eb="54">
      <t>カダイ</t>
    </rPh>
    <rPh sb="63" eb="64">
      <t>オモ</t>
    </rPh>
    <rPh sb="65" eb="67">
      <t>シヨウ</t>
    </rPh>
    <rPh sb="69" eb="71">
      <t>カダイ</t>
    </rPh>
    <rPh sb="78" eb="80">
      <t>カダイ</t>
    </rPh>
    <rPh sb="81" eb="82">
      <t>オモ</t>
    </rPh>
    <rPh sb="86" eb="88">
      <t>カイセキ</t>
    </rPh>
    <rPh sb="89" eb="91">
      <t>モクテキ</t>
    </rPh>
    <rPh sb="109" eb="111">
      <t>シヨウ</t>
    </rPh>
    <rPh sb="113" eb="115">
      <t>カダイ</t>
    </rPh>
    <phoneticPr fontId="1"/>
  </si>
  <si>
    <t>-</t>
    <phoneticPr fontId="1"/>
  </si>
  <si>
    <t>24-166</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</si>
  <si>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</si>
  <si>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2024年度 研究助成</t>
    <rPh sb="4" eb="6">
      <t>ネンド</t>
    </rPh>
    <rPh sb="7" eb="9">
      <t>ケンキュウ</t>
    </rPh>
    <rPh sb="9" eb="11">
      <t>ジョセイ</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</si>
  <si>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5">
      <t>フクゴウ</t>
    </rPh>
    <rPh sb="45" eb="46">
      <t>テキ</t>
    </rPh>
    <rPh sb="46" eb="48">
      <t>シテン</t>
    </rPh>
    <rPh sb="51" eb="54">
      <t>ジュウセイカツ</t>
    </rPh>
    <rPh sb="55" eb="57">
      <t>カイゼン</t>
    </rPh>
    <rPh sb="57" eb="59">
      <t>コウジョウ</t>
    </rPh>
    <rPh sb="66" eb="68">
      <t>ケンキュウ</t>
    </rPh>
    <phoneticPr fontId="1"/>
  </si>
  <si>
    <t>一般：150万
奨励：80万</t>
    <rPh sb="0" eb="2">
      <t>イッパン</t>
    </rPh>
    <rPh sb="6" eb="7">
      <t>マン</t>
    </rPh>
    <rPh sb="8" eb="10">
      <t>ショウレイ</t>
    </rPh>
    <rPh sb="13" eb="14">
      <t>マン</t>
    </rPh>
    <phoneticPr fontId="1"/>
  </si>
  <si>
    <t>奨励研究：40歳未満（2024年10月31日現在</t>
    <rPh sb="0" eb="2">
      <t>ショウレイ</t>
    </rPh>
    <rPh sb="2" eb="4">
      <t>ケンキュウ</t>
    </rPh>
    <rPh sb="7" eb="8">
      <t>サイ</t>
    </rPh>
    <rPh sb="8" eb="10">
      <t>ミマン</t>
    </rPh>
    <rPh sb="15" eb="16">
      <t>ネン</t>
    </rPh>
    <rPh sb="18" eb="19">
      <t>ガツ</t>
    </rPh>
    <rPh sb="21" eb="22">
      <t>ヒ</t>
    </rPh>
    <rPh sb="22" eb="24">
      <t>ゲンザイ</t>
    </rPh>
    <phoneticPr fontId="1"/>
  </si>
  <si>
    <t>http://group.dai-ichi-life.co.jp/d-housing/boshu.html</t>
    <phoneticPr fontId="1"/>
  </si>
  <si>
    <t>-</t>
    <phoneticPr fontId="1"/>
  </si>
  <si>
    <t>2025年3月末</t>
    <rPh sb="4" eb="5">
      <t>ネン</t>
    </rPh>
    <rPh sb="6" eb="7">
      <t>ガツ</t>
    </rPh>
    <rPh sb="7" eb="8">
      <t>マツ</t>
    </rPh>
    <phoneticPr fontId="1"/>
  </si>
  <si>
    <t>24-167</t>
    <phoneticPr fontId="1"/>
  </si>
  <si>
    <t>公益財団法人 立石科学技術振興財団</t>
    <rPh sb="0" eb="4">
      <t>コウエキザイダン</t>
    </rPh>
    <rPh sb="4" eb="6">
      <t>ホウジン</t>
    </rPh>
    <rPh sb="7" eb="9">
      <t>タテイシ</t>
    </rPh>
    <rPh sb="9" eb="11">
      <t>カガク</t>
    </rPh>
    <rPh sb="11" eb="13">
      <t>ギジュツ</t>
    </rPh>
    <rPh sb="13" eb="15">
      <t>シンコウ</t>
    </rPh>
    <rPh sb="15" eb="17">
      <t>ザイダン</t>
    </rPh>
    <phoneticPr fontId="1"/>
  </si>
  <si>
    <t>https://www.tateisi-f.org/research/ab/</t>
  </si>
  <si>
    <t>-</t>
    <phoneticPr fontId="1"/>
  </si>
  <si>
    <t>2025年2月下旬</t>
    <rPh sb="4" eb="5">
      <t>ネン</t>
    </rPh>
    <rPh sb="6" eb="7">
      <t>ガツ</t>
    </rPh>
    <rPh sb="7" eb="9">
      <t>ゲジュン</t>
    </rPh>
    <phoneticPr fontId="1"/>
  </si>
  <si>
    <t>2024年度　研究助成（Ａ）
　　　　　 研究助成（Ｂ）</t>
    <rPh sb="4" eb="5">
      <t>ネン</t>
    </rPh>
    <rPh sb="5" eb="6">
      <t>ド</t>
    </rPh>
    <rPh sb="7" eb="9">
      <t>ケンキュウ</t>
    </rPh>
    <rPh sb="9" eb="11">
      <t>ジョセイ</t>
    </rPh>
    <phoneticPr fontId="1"/>
  </si>
  <si>
    <t>24-168</t>
    <phoneticPr fontId="1"/>
  </si>
  <si>
    <t>https://www.miraizaidan.or.jp/specialist/</t>
  </si>
  <si>
    <t>公益財団法人 ニッポンハム食の未来財団</t>
    <rPh sb="0" eb="4">
      <t>コウエキザイダン</t>
    </rPh>
    <rPh sb="4" eb="6">
      <t>ホウジン</t>
    </rPh>
    <rPh sb="13" eb="14">
      <t>ショク</t>
    </rPh>
    <rPh sb="15" eb="17">
      <t>ミライ</t>
    </rPh>
    <rPh sb="17" eb="19">
      <t>ザイダン</t>
    </rPh>
    <phoneticPr fontId="1"/>
  </si>
  <si>
    <t>2025年2月中旬</t>
    <rPh sb="4" eb="5">
      <t>ネン</t>
    </rPh>
    <rPh sb="6" eb="7">
      <t>ガツ</t>
    </rPh>
    <rPh sb="7" eb="9">
      <t>チュウジュン</t>
    </rPh>
    <phoneticPr fontId="1"/>
  </si>
  <si>
    <t>https://www.hokto-kinoko.co.jp/corporate/csr/shinkouzaidan/</t>
  </si>
  <si>
    <t>公益財団法人 ホクト生物科学振興財団</t>
    <rPh sb="0" eb="6">
      <t>コウエキザイダンホウジン</t>
    </rPh>
    <rPh sb="10" eb="12">
      <t>セイブツ</t>
    </rPh>
    <rPh sb="12" eb="14">
      <t>カガク</t>
    </rPh>
    <rPh sb="14" eb="16">
      <t>シンコウ</t>
    </rPh>
    <rPh sb="16" eb="18">
      <t>ザイダン</t>
    </rPh>
    <phoneticPr fontId="1"/>
  </si>
  <si>
    <t>【助成の対象】
バイオテクノロジーを主体とする調査・研究・技術開発等において新規な内容を擁し、将来にわたってバイオテクノロジー等生物科学の研究開発に一定の貢献をすると認められるもの</t>
    <rPh sb="1" eb="3">
      <t>ジョセイ</t>
    </rPh>
    <rPh sb="4" eb="6">
      <t>タイショウ</t>
    </rPh>
    <rPh sb="18" eb="20">
      <t>シュタイ</t>
    </rPh>
    <rPh sb="23" eb="25">
      <t>チョウサ</t>
    </rPh>
    <rPh sb="26" eb="28">
      <t>ケンキュウ</t>
    </rPh>
    <rPh sb="29" eb="31">
      <t>ギジュツ</t>
    </rPh>
    <rPh sb="31" eb="33">
      <t>カイハツ</t>
    </rPh>
    <rPh sb="33" eb="34">
      <t>トウ</t>
    </rPh>
    <rPh sb="38" eb="40">
      <t>シンキ</t>
    </rPh>
    <rPh sb="41" eb="43">
      <t>ナイヨウ</t>
    </rPh>
    <rPh sb="44" eb="45">
      <t>ヨウ</t>
    </rPh>
    <rPh sb="47" eb="49">
      <t>ショウライ</t>
    </rPh>
    <rPh sb="63" eb="64">
      <t>ナド</t>
    </rPh>
    <rPh sb="64" eb="66">
      <t>セイブツ</t>
    </rPh>
    <rPh sb="66" eb="68">
      <t>カガク</t>
    </rPh>
    <rPh sb="69" eb="71">
      <t>ケンキュウ</t>
    </rPh>
    <rPh sb="71" eb="73">
      <t>カイハツ</t>
    </rPh>
    <rPh sb="74" eb="76">
      <t>イッテイ</t>
    </rPh>
    <rPh sb="77" eb="79">
      <t>コウケン</t>
    </rPh>
    <rPh sb="83" eb="84">
      <t>ミト</t>
    </rPh>
    <phoneticPr fontId="1"/>
  </si>
  <si>
    <t>20～100万</t>
    <rPh sb="6" eb="7">
      <t>マン</t>
    </rPh>
    <phoneticPr fontId="1"/>
  </si>
  <si>
    <t>11月中旬</t>
    <rPh sb="2" eb="3">
      <t>ガツ</t>
    </rPh>
    <rPh sb="3" eb="5">
      <t>チュウジュン</t>
    </rPh>
    <phoneticPr fontId="1"/>
  </si>
  <si>
    <t>24-169</t>
    <phoneticPr fontId="1"/>
  </si>
  <si>
    <t>24-170</t>
    <phoneticPr fontId="1"/>
  </si>
  <si>
    <t>公益財団法人 日本経済研究センター</t>
    <rPh sb="0" eb="6">
      <t>コウエキザイダンホウジン</t>
    </rPh>
    <rPh sb="7" eb="9">
      <t>ニホン</t>
    </rPh>
    <rPh sb="9" eb="11">
      <t>ケイザイ</t>
    </rPh>
    <rPh sb="11" eb="13">
      <t>ケンキュウ</t>
    </rPh>
    <phoneticPr fontId="1"/>
  </si>
  <si>
    <t>https://www.jcer.or.jp/about-jcer/incentive</t>
  </si>
  <si>
    <t>2024年度　日本経済研究センター研究奨励金</t>
    <rPh sb="4" eb="6">
      <t>ネンド</t>
    </rPh>
    <rPh sb="7" eb="9">
      <t>ニホン</t>
    </rPh>
    <rPh sb="9" eb="11">
      <t>ケイザイ</t>
    </rPh>
    <rPh sb="11" eb="13">
      <t>ケンキュウ</t>
    </rPh>
    <rPh sb="17" eb="19">
      <t>ケンキュウ</t>
    </rPh>
    <rPh sb="19" eb="22">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</si>
  <si>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</si>
  <si>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100万</t>
    <rPh sb="3" eb="4">
      <t>マン</t>
    </rPh>
    <phoneticPr fontId="1"/>
  </si>
  <si>
    <t>24-171</t>
    <phoneticPr fontId="1"/>
  </si>
  <si>
    <t>公益財団法人 ヤクルト・バイオサイエンス研究財団</t>
    <rPh sb="0" eb="4">
      <t>コウエキザイダン</t>
    </rPh>
    <rPh sb="4" eb="6">
      <t>ホウジン</t>
    </rPh>
    <rPh sb="20" eb="22">
      <t>ケンキュウ</t>
    </rPh>
    <rPh sb="22" eb="24">
      <t>ザイダン</t>
    </rPh>
    <phoneticPr fontId="1"/>
  </si>
  <si>
    <t>https://yakult-bioscience.or.jp/invite.html</t>
  </si>
  <si>
    <t>2024年度（第30回）特別研究助成</t>
    <rPh sb="4" eb="6">
      <t>ネンド</t>
    </rPh>
    <rPh sb="7" eb="8">
      <t>ダイ</t>
    </rPh>
    <rPh sb="10" eb="11">
      <t>カイ</t>
    </rPh>
    <rPh sb="12" eb="14">
      <t>トクベツ</t>
    </rPh>
    <rPh sb="14" eb="16">
      <t>ケンキュウ</t>
    </rPh>
    <rPh sb="16" eb="18">
      <t>ジョセイ</t>
    </rPh>
    <phoneticPr fontId="1"/>
  </si>
  <si>
    <t>【助成内容】
腸内フローラに関連する研究</t>
    <rPh sb="1" eb="3">
      <t>ジョセイ</t>
    </rPh>
    <rPh sb="3" eb="5">
      <t>ナイヨウ</t>
    </rPh>
    <rPh sb="7" eb="9">
      <t>チョウナイ</t>
    </rPh>
    <rPh sb="14" eb="16">
      <t>カンレン</t>
    </rPh>
    <rPh sb="18" eb="20">
      <t>ケンキュウ</t>
    </rPh>
    <phoneticPr fontId="1"/>
  </si>
  <si>
    <t>300万</t>
    <rPh sb="3" eb="4">
      <t>マン</t>
    </rPh>
    <phoneticPr fontId="1"/>
  </si>
  <si>
    <t>承諾</t>
    <rPh sb="0" eb="2">
      <t>ショウダク</t>
    </rPh>
    <phoneticPr fontId="1"/>
  </si>
  <si>
    <t>2025年3月中旬</t>
    <rPh sb="4" eb="5">
      <t>ネン</t>
    </rPh>
    <rPh sb="6" eb="7">
      <t>ガツ</t>
    </rPh>
    <rPh sb="7" eb="9">
      <t>チュウジュン</t>
    </rPh>
    <phoneticPr fontId="1"/>
  </si>
  <si>
    <t>2024年度（第34回）一般研究助成</t>
    <rPh sb="4" eb="6">
      <t>ネンド</t>
    </rPh>
    <rPh sb="7" eb="8">
      <t>ダイ</t>
    </rPh>
    <rPh sb="10" eb="11">
      <t>カイ</t>
    </rPh>
    <rPh sb="12" eb="14">
      <t>イッパン</t>
    </rPh>
    <rPh sb="14" eb="16">
      <t>ケンキュウ</t>
    </rPh>
    <rPh sb="16" eb="18">
      <t>ジョセイ</t>
    </rPh>
    <phoneticPr fontId="1"/>
  </si>
  <si>
    <t>【助成内容】
腸内フローラに関連する萌芽的研究</t>
    <rPh sb="1" eb="3">
      <t>ジョセイ</t>
    </rPh>
    <rPh sb="3" eb="5">
      <t>ナイヨウ</t>
    </rPh>
    <rPh sb="7" eb="9">
      <t>チョウナイ</t>
    </rPh>
    <rPh sb="14" eb="16">
      <t>カンレン</t>
    </rPh>
    <rPh sb="18" eb="21">
      <t>ホウガテキ</t>
    </rPh>
    <rPh sb="21" eb="23">
      <t>ケンキュウ</t>
    </rPh>
    <phoneticPr fontId="1"/>
  </si>
  <si>
    <t>24-172</t>
    <phoneticPr fontId="1"/>
  </si>
  <si>
    <t>https://www.shorai-foundation.or.jp/application/</t>
  </si>
  <si>
    <t>公益財団法人 松籟科学技術振興財団</t>
    <rPh sb="0" eb="4">
      <t>コウエキザイダン</t>
    </rPh>
    <rPh sb="4" eb="6">
      <t>ホウジン</t>
    </rPh>
    <rPh sb="7" eb="9">
      <t>ショウライ</t>
    </rPh>
    <rPh sb="9" eb="11">
      <t>カガク</t>
    </rPh>
    <rPh sb="11" eb="13">
      <t>ギジュツ</t>
    </rPh>
    <rPh sb="13" eb="17">
      <t>シンコウザイダン</t>
    </rPh>
    <phoneticPr fontId="1"/>
  </si>
  <si>
    <t>2025年度 研究実施者募集</t>
    <rPh sb="4" eb="6">
      <t>ネンド</t>
    </rPh>
    <rPh sb="7" eb="9">
      <t>ケンキュウ</t>
    </rPh>
    <rPh sb="9" eb="11">
      <t>ジッシ</t>
    </rPh>
    <rPh sb="11" eb="12">
      <t>シャ</t>
    </rPh>
    <rPh sb="12" eb="14">
      <t>ボシュウ</t>
    </rPh>
    <phoneticPr fontId="1"/>
  </si>
  <si>
    <t>【助成対象研究】
課題Ａ　植物有用成分およびバイオマス資源の高度利用に関わる研究
課題Ｂ　エレクトロニクスの次世代を担う材料および周辺技術に関連する研究
課題Ｃ　持続可能な社会を実現する有機系新素材およびその機能化に関わる研究</t>
    <rPh sb="1" eb="3">
      <t>ジョセイ</t>
    </rPh>
    <rPh sb="3" eb="5">
      <t>タイショウ</t>
    </rPh>
    <rPh sb="5" eb="7">
      <t>ケンキュウ</t>
    </rPh>
    <rPh sb="9" eb="11">
      <t>カダイ</t>
    </rPh>
    <rPh sb="13" eb="17">
      <t>ショクブツユウヨウ</t>
    </rPh>
    <rPh sb="17" eb="19">
      <t>セイブン</t>
    </rPh>
    <rPh sb="27" eb="29">
      <t>シゲン</t>
    </rPh>
    <rPh sb="30" eb="34">
      <t>コウドリヨウ</t>
    </rPh>
    <rPh sb="35" eb="36">
      <t>カカ</t>
    </rPh>
    <rPh sb="38" eb="40">
      <t>ケンキュウ</t>
    </rPh>
    <rPh sb="41" eb="43">
      <t>カダイ</t>
    </rPh>
    <rPh sb="54" eb="57">
      <t>ジセダイ</t>
    </rPh>
    <rPh sb="58" eb="59">
      <t>ニナ</t>
    </rPh>
    <rPh sb="60" eb="62">
      <t>ザイリョウ</t>
    </rPh>
    <rPh sb="65" eb="67">
      <t>シュウヘン</t>
    </rPh>
    <rPh sb="67" eb="69">
      <t>ギジュツ</t>
    </rPh>
    <rPh sb="70" eb="72">
      <t>カンレン</t>
    </rPh>
    <rPh sb="74" eb="76">
      <t>ケンキュウ</t>
    </rPh>
    <rPh sb="77" eb="79">
      <t>カダイ</t>
    </rPh>
    <rPh sb="81" eb="83">
      <t>ジゾク</t>
    </rPh>
    <rPh sb="83" eb="85">
      <t>カノウ</t>
    </rPh>
    <rPh sb="86" eb="88">
      <t>シャカイ</t>
    </rPh>
    <rPh sb="89" eb="91">
      <t>ジツゲン</t>
    </rPh>
    <rPh sb="93" eb="96">
      <t>ユウキケイ</t>
    </rPh>
    <rPh sb="96" eb="99">
      <t>シンソザイ</t>
    </rPh>
    <rPh sb="104" eb="107">
      <t>キノウカ</t>
    </rPh>
    <rPh sb="108" eb="109">
      <t>カカ</t>
    </rPh>
    <rPh sb="111" eb="113">
      <t>ケンキュウ</t>
    </rPh>
    <phoneticPr fontId="1"/>
  </si>
  <si>
    <t>200万</t>
    <rPh sb="3" eb="4">
      <t>マン</t>
    </rPh>
    <phoneticPr fontId="1"/>
  </si>
  <si>
    <t>45歳以下（原則）</t>
    <rPh sb="2" eb="3">
      <t>サイ</t>
    </rPh>
    <rPh sb="3" eb="5">
      <t>イカ</t>
    </rPh>
    <rPh sb="6" eb="8">
      <t>ゲンソク</t>
    </rPh>
    <phoneticPr fontId="1"/>
  </si>
  <si>
    <t xml:space="preserve">
2024年度　研究助成（Ｓ）
　　　　</t>
    <rPh sb="5" eb="6">
      <t>ネン</t>
    </rPh>
    <rPh sb="6" eb="7">
      <t>ド</t>
    </rPh>
    <rPh sb="8" eb="10">
      <t>ケンキュウ</t>
    </rPh>
    <rPh sb="10" eb="12">
      <t>ジョセイ</t>
    </rPh>
    <phoneticPr fontId="1"/>
  </si>
  <si>
    <t>【本研究対象】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⑤食物アレルギーに関するその他研究（社会科学的な研究を含む）
※特に①②の応募を歓迎する</t>
    <rPh sb="1" eb="4">
      <t>ホンケンキュウ</t>
    </rPh>
    <rPh sb="4" eb="6">
      <t>タイショウ</t>
    </rPh>
    <rPh sb="9" eb="11">
      <t>ショクモツ</t>
    </rPh>
    <rPh sb="16" eb="18">
      <t>タイオウ</t>
    </rPh>
    <rPh sb="18" eb="20">
      <t>ショクヒン</t>
    </rPh>
    <rPh sb="21" eb="22">
      <t>カン</t>
    </rPh>
    <rPh sb="24" eb="26">
      <t>ケンキュウ</t>
    </rPh>
    <rPh sb="28" eb="30">
      <t>ショクモツ</t>
    </rPh>
    <rPh sb="36" eb="38">
      <t>ヨボウ</t>
    </rPh>
    <rPh sb="39" eb="40">
      <t>カン</t>
    </rPh>
    <rPh sb="42" eb="44">
      <t>ケンキュウ</t>
    </rPh>
    <rPh sb="46" eb="48">
      <t>ショクモツ</t>
    </rPh>
    <rPh sb="54" eb="56">
      <t>シンダン</t>
    </rPh>
    <rPh sb="57" eb="59">
      <t>チリョウ</t>
    </rPh>
    <rPh sb="60" eb="61">
      <t>カン</t>
    </rPh>
    <rPh sb="63" eb="65">
      <t>ケンキュウ</t>
    </rPh>
    <rPh sb="67" eb="69">
      <t>ショクモツ</t>
    </rPh>
    <rPh sb="75" eb="76">
      <t>カン</t>
    </rPh>
    <rPh sb="78" eb="81">
      <t>コウジョウナイ</t>
    </rPh>
    <rPh sb="81" eb="82">
      <t>トウ</t>
    </rPh>
    <rPh sb="84" eb="86">
      <t>エイセイ</t>
    </rPh>
    <rPh sb="86" eb="88">
      <t>カンリ</t>
    </rPh>
    <rPh sb="89" eb="90">
      <t>カン</t>
    </rPh>
    <rPh sb="92" eb="94">
      <t>ケンキュウ</t>
    </rPh>
    <rPh sb="96" eb="98">
      <t>ショクモツ</t>
    </rPh>
    <rPh sb="104" eb="105">
      <t>カン</t>
    </rPh>
    <rPh sb="109" eb="110">
      <t>タ</t>
    </rPh>
    <rPh sb="110" eb="112">
      <t>ケンキュウ</t>
    </rPh>
    <rPh sb="113" eb="115">
      <t>シャカイ</t>
    </rPh>
    <rPh sb="115" eb="118">
      <t>カガクテキ</t>
    </rPh>
    <rPh sb="119" eb="121">
      <t>ケンキュウ</t>
    </rPh>
    <rPh sb="122" eb="123">
      <t>フク</t>
    </rPh>
    <rPh sb="128" eb="129">
      <t>トク</t>
    </rPh>
    <rPh sb="133" eb="135">
      <t>オウボ</t>
    </rPh>
    <rPh sb="136" eb="138">
      <t>カンゲイ</t>
    </rPh>
    <phoneticPr fontId="1"/>
  </si>
  <si>
    <t>2025年度 研究助成
（Ａ）共同研究助成
（Ｂ）個人研究助成</t>
    <rPh sb="4" eb="6">
      <t>ネンド</t>
    </rPh>
    <rPh sb="7" eb="9">
      <t>ケンキュウ</t>
    </rPh>
    <rPh sb="9" eb="11">
      <t>ジョセイ</t>
    </rPh>
    <rPh sb="15" eb="17">
      <t>キョウドウ</t>
    </rPh>
    <rPh sb="17" eb="19">
      <t>ケンキュウ</t>
    </rPh>
    <rPh sb="19" eb="21">
      <t>ジョセイ</t>
    </rPh>
    <rPh sb="25" eb="27">
      <t>コジン</t>
    </rPh>
    <rPh sb="27" eb="29">
      <t>ケンキュウ</t>
    </rPh>
    <rPh sb="29" eb="31">
      <t>ジョセイ</t>
    </rPh>
    <phoneticPr fontId="1"/>
  </si>
  <si>
    <t>【助成対象】
エレクトロニクスおよび情報工学の分野で、人間と機械の調和を促進するための研究活動に助成する</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rPh sb="48" eb="50">
      <t>ジョセイ</t>
    </rPh>
    <phoneticPr fontId="1"/>
  </si>
  <si>
    <t>　　研究助成（Ａ）250万
　　研究助成（Ｂ）500万
　※直接経費の申請額上限</t>
    <rPh sb="2" eb="4">
      <t>ケンキュウ</t>
    </rPh>
    <rPh sb="4" eb="6">
      <t>ジョセイ</t>
    </rPh>
    <rPh sb="12" eb="13">
      <t>マン</t>
    </rPh>
    <rPh sb="16" eb="18">
      <t>ケンキュウ</t>
    </rPh>
    <rPh sb="18" eb="20">
      <t>ジョセイ</t>
    </rPh>
    <rPh sb="26" eb="27">
      <t>マン</t>
    </rPh>
    <rPh sb="30" eb="32">
      <t>チョクセツ</t>
    </rPh>
    <rPh sb="32" eb="34">
      <t>ケイヒ</t>
    </rPh>
    <rPh sb="35" eb="38">
      <t>シンセイガク</t>
    </rPh>
    <rPh sb="38" eb="40">
      <t>ジョウゲン</t>
    </rPh>
    <phoneticPr fontId="1"/>
  </si>
  <si>
    <t>　研究助成（Ｓ）総額3000万</t>
    <rPh sb="1" eb="3">
      <t>ケンキュウ</t>
    </rPh>
    <rPh sb="3" eb="5">
      <t>ジョセイ</t>
    </rPh>
    <rPh sb="8" eb="10">
      <t>ソウガク</t>
    </rPh>
    <phoneticPr fontId="1"/>
  </si>
  <si>
    <t>　　共同（Ａ）200～600万
　　個人（Ｂ）200万</t>
    <rPh sb="2" eb="4">
      <t>キョウドウ</t>
    </rPh>
    <rPh sb="14" eb="15">
      <t>マン</t>
    </rPh>
    <rPh sb="18" eb="20">
      <t>コジン</t>
    </rPh>
    <rPh sb="26" eb="27">
      <t>マン</t>
    </rPh>
    <phoneticPr fontId="1"/>
  </si>
  <si>
    <t>個人（Ｂ）：45歳以下
（2025年4月1日時点）</t>
    <rPh sb="0" eb="2">
      <t>コジン</t>
    </rPh>
    <rPh sb="8" eb="9">
      <t>サイ</t>
    </rPh>
    <rPh sb="9" eb="11">
      <t>イカ</t>
    </rPh>
    <rPh sb="17" eb="18">
      <t>ネン</t>
    </rPh>
    <rPh sb="19" eb="20">
      <t>ガツ</t>
    </rPh>
    <rPh sb="21" eb="22">
      <t>ヒ</t>
    </rPh>
    <rPh sb="22" eb="24">
      <t>ジテン</t>
    </rPh>
    <phoneticPr fontId="1"/>
  </si>
  <si>
    <t>2024年度 ホクト生物科学振興財団助成</t>
    <rPh sb="4" eb="6">
      <t>ネンド</t>
    </rPh>
    <rPh sb="10" eb="12">
      <t>セイブツ</t>
    </rPh>
    <rPh sb="12" eb="14">
      <t>カガク</t>
    </rPh>
    <rPh sb="14" eb="16">
      <t>シンコウ</t>
    </rPh>
    <rPh sb="16" eb="18">
      <t>ザイダン</t>
    </rPh>
    <rPh sb="18" eb="20">
      <t>ジョセイ</t>
    </rPh>
    <phoneticPr fontId="1"/>
  </si>
  <si>
    <t>※一般研究と特別研究の重複応募は不可</t>
    <rPh sb="1" eb="3">
      <t>イッパン</t>
    </rPh>
    <rPh sb="3" eb="5">
      <t>ケンキュウ</t>
    </rPh>
    <rPh sb="6" eb="8">
      <t>トクベツ</t>
    </rPh>
    <rPh sb="8" eb="10">
      <t>ケンキュウ</t>
    </rPh>
    <rPh sb="11" eb="13">
      <t>チョウフク</t>
    </rPh>
    <rPh sb="13" eb="15">
      <t>オウボ</t>
    </rPh>
    <rPh sb="16" eb="18">
      <t>フカ</t>
    </rPh>
    <phoneticPr fontId="1"/>
  </si>
  <si>
    <t>2025年3月頃</t>
    <rPh sb="4" eb="5">
      <t>ネン</t>
    </rPh>
    <rPh sb="6" eb="7">
      <t>ガツ</t>
    </rPh>
    <rPh sb="7" eb="8">
      <t>コロ</t>
    </rPh>
    <phoneticPr fontId="1"/>
  </si>
  <si>
    <t>24-173</t>
    <phoneticPr fontId="1"/>
  </si>
  <si>
    <t>北村メンタルヘルス学術振興財団</t>
    <rPh sb="0" eb="2">
      <t>キタムラ</t>
    </rPh>
    <rPh sb="9" eb="11">
      <t>ガクジュツ</t>
    </rPh>
    <rPh sb="11" eb="13">
      <t>シンコウ</t>
    </rPh>
    <rPh sb="13" eb="15">
      <t>ザイダン</t>
    </rPh>
    <phoneticPr fontId="1"/>
  </si>
  <si>
    <t>2024年度　研究助成</t>
    <rPh sb="4" eb="6">
      <t>ネンド</t>
    </rPh>
    <rPh sb="7" eb="9">
      <t>ケンキュウ</t>
    </rPh>
    <rPh sb="9" eb="11">
      <t>ジョセイ</t>
    </rPh>
    <phoneticPr fontId="1"/>
  </si>
  <si>
    <t>【対象となる研究分野】
メンタルヘルスケアの質の向上に資する研究
（ア）研究アイデア・計画作成助成
（イ）研究助成
（ウ）発表助成</t>
    <rPh sb="1" eb="3">
      <t>タイショウ</t>
    </rPh>
    <rPh sb="6" eb="8">
      <t>ケンキュウ</t>
    </rPh>
    <rPh sb="8" eb="10">
      <t>ブンヤ</t>
    </rPh>
    <rPh sb="22" eb="23">
      <t>シツ</t>
    </rPh>
    <rPh sb="24" eb="26">
      <t>コウジョウ</t>
    </rPh>
    <rPh sb="27" eb="28">
      <t>シ</t>
    </rPh>
    <rPh sb="30" eb="32">
      <t>ケンキュウ</t>
    </rPh>
    <rPh sb="37" eb="39">
      <t>ケンキュウ</t>
    </rPh>
    <rPh sb="44" eb="46">
      <t>ケイカク</t>
    </rPh>
    <rPh sb="46" eb="48">
      <t>サクセイ</t>
    </rPh>
    <rPh sb="48" eb="50">
      <t>ジョセイ</t>
    </rPh>
    <rPh sb="54" eb="56">
      <t>ケンキュウ</t>
    </rPh>
    <rPh sb="56" eb="58">
      <t>ジョセイ</t>
    </rPh>
    <rPh sb="62" eb="64">
      <t>ハッピョウ</t>
    </rPh>
    <rPh sb="64" eb="66">
      <t>ジョセイ</t>
    </rPh>
    <phoneticPr fontId="1"/>
  </si>
  <si>
    <t>150万</t>
    <rPh sb="3" eb="4">
      <t>マン</t>
    </rPh>
    <phoneticPr fontId="1"/>
  </si>
  <si>
    <t>https://www.kitamura-foundation.org/study.html</t>
    <phoneticPr fontId="1"/>
  </si>
  <si>
    <t>2025年2月中</t>
    <rPh sb="4" eb="5">
      <t>ネン</t>
    </rPh>
    <rPh sb="6" eb="7">
      <t>ガツ</t>
    </rPh>
    <rPh sb="7" eb="8">
      <t>チュウ</t>
    </rPh>
    <phoneticPr fontId="1"/>
  </si>
  <si>
    <t>24-174</t>
    <phoneticPr fontId="1"/>
  </si>
  <si>
    <t>公益財団法人 ライフサイエンス振興財団</t>
    <rPh sb="0" eb="4">
      <t>コウエキザイダン</t>
    </rPh>
    <rPh sb="4" eb="6">
      <t>ホウジン</t>
    </rPh>
    <rPh sb="15" eb="19">
      <t>シンコウザイダン</t>
    </rPh>
    <phoneticPr fontId="1"/>
  </si>
  <si>
    <t>2024年度 研究助成</t>
    <rPh sb="4" eb="6">
      <t>ネンド</t>
    </rPh>
    <rPh sb="7" eb="9">
      <t>ケンキュウ</t>
    </rPh>
    <rPh sb="9" eb="11">
      <t>ジョセイ</t>
    </rPh>
    <phoneticPr fontId="1"/>
  </si>
  <si>
    <t>【研究助成対象課題】
ライフサイエンスに関する研究課題</t>
    <rPh sb="1" eb="3">
      <t>ケンキュウ</t>
    </rPh>
    <rPh sb="3" eb="5">
      <t>ジョセイ</t>
    </rPh>
    <rPh sb="5" eb="7">
      <t>タイショウ</t>
    </rPh>
    <rPh sb="7" eb="9">
      <t>カダイ</t>
    </rPh>
    <rPh sb="20" eb="21">
      <t>カン</t>
    </rPh>
    <rPh sb="23" eb="25">
      <t>ケンキュウ</t>
    </rPh>
    <rPh sb="25" eb="27">
      <t>カダイ</t>
    </rPh>
    <phoneticPr fontId="1"/>
  </si>
  <si>
    <t>100万</t>
    <rPh sb="3" eb="4">
      <t>マン</t>
    </rPh>
    <phoneticPr fontId="1"/>
  </si>
  <si>
    <t>承諾</t>
    <rPh sb="0" eb="2">
      <t>ショウダク</t>
    </rPh>
    <phoneticPr fontId="1"/>
  </si>
  <si>
    <t>2025年1月まで</t>
    <rPh sb="4" eb="5">
      <t>ネン</t>
    </rPh>
    <rPh sb="6" eb="7">
      <t>ガツ</t>
    </rPh>
    <phoneticPr fontId="1"/>
  </si>
  <si>
    <t>書類の提出はレターパックライトか普通郵便など、ポストに直接投函される郵送形態</t>
    <rPh sb="0" eb="2">
      <t>ショルイ</t>
    </rPh>
    <rPh sb="3" eb="5">
      <t>テイシュツ</t>
    </rPh>
    <rPh sb="16" eb="18">
      <t>フツウ</t>
    </rPh>
    <rPh sb="18" eb="20">
      <t>ユウビン</t>
    </rPh>
    <rPh sb="27" eb="29">
      <t>チョクセツ</t>
    </rPh>
    <rPh sb="29" eb="31">
      <t>トウカン</t>
    </rPh>
    <rPh sb="34" eb="36">
      <t>ユウソウ</t>
    </rPh>
    <rPh sb="36" eb="38">
      <t>ケイタイ</t>
    </rPh>
    <phoneticPr fontId="1"/>
  </si>
  <si>
    <t>24-175</t>
    <phoneticPr fontId="1"/>
  </si>
  <si>
    <t>公益財団法人 ブレインサイエンス</t>
    <rPh sb="0" eb="6">
      <t>コウエキザイダンホウジン</t>
    </rPh>
    <phoneticPr fontId="1"/>
  </si>
  <si>
    <t>https://www.lifesci-found.com/</t>
    <phoneticPr fontId="1"/>
  </si>
  <si>
    <t>第39回　研究助成候補者応募</t>
    <rPh sb="0" eb="1">
      <t>ダイ</t>
    </rPh>
    <rPh sb="3" eb="4">
      <t>カイ</t>
    </rPh>
    <rPh sb="5" eb="7">
      <t>ケンキュウ</t>
    </rPh>
    <rPh sb="7" eb="9">
      <t>ジョセイ</t>
    </rPh>
    <rPh sb="9" eb="12">
      <t>コウホシャ</t>
    </rPh>
    <rPh sb="12" eb="14">
      <t>オウボ</t>
    </rPh>
    <phoneticPr fontId="1"/>
  </si>
  <si>
    <t>【研究対象】
脳科学の広い分野における研究に対して助成を行うが、脳のメカニズムを解明する独創的な研究計画の助成に重点を置く。
研究分野は実験研究のみならず、理論、モデリング研究も含む</t>
    <rPh sb="1" eb="3">
      <t>ケンキュウ</t>
    </rPh>
    <rPh sb="3" eb="5">
      <t>タイショウ</t>
    </rPh>
    <rPh sb="7" eb="10">
      <t>ノウカガク</t>
    </rPh>
    <rPh sb="11" eb="12">
      <t>ヒロ</t>
    </rPh>
    <rPh sb="13" eb="15">
      <t>ブンヤ</t>
    </rPh>
    <rPh sb="19" eb="21">
      <t>ケンキュウ</t>
    </rPh>
    <rPh sb="22" eb="23">
      <t>タイ</t>
    </rPh>
    <rPh sb="25" eb="27">
      <t>ジョセイ</t>
    </rPh>
    <rPh sb="28" eb="29">
      <t>オコナ</t>
    </rPh>
    <rPh sb="32" eb="33">
      <t>ノウ</t>
    </rPh>
    <rPh sb="40" eb="42">
      <t>カイメイ</t>
    </rPh>
    <rPh sb="44" eb="47">
      <t>ドクソウテキ</t>
    </rPh>
    <rPh sb="48" eb="50">
      <t>ケンキュウ</t>
    </rPh>
    <rPh sb="50" eb="52">
      <t>ケイカク</t>
    </rPh>
    <rPh sb="53" eb="55">
      <t>ジョセイ</t>
    </rPh>
    <rPh sb="56" eb="58">
      <t>ジュウテン</t>
    </rPh>
    <rPh sb="59" eb="60">
      <t>オ</t>
    </rPh>
    <rPh sb="63" eb="65">
      <t>ケンキュウ</t>
    </rPh>
    <rPh sb="65" eb="67">
      <t>ブンヤ</t>
    </rPh>
    <rPh sb="68" eb="72">
      <t>ジッケンケンキュウ</t>
    </rPh>
    <rPh sb="78" eb="80">
      <t>リロン</t>
    </rPh>
    <rPh sb="86" eb="88">
      <t>ケンキュウ</t>
    </rPh>
    <rPh sb="89" eb="90">
      <t>フク</t>
    </rPh>
    <phoneticPr fontId="1"/>
  </si>
  <si>
    <t>2025年3月末日</t>
    <rPh sb="4" eb="5">
      <t>ネン</t>
    </rPh>
    <rPh sb="6" eb="7">
      <t>ガツ</t>
    </rPh>
    <rPh sb="7" eb="9">
      <t>マツジツ</t>
    </rPh>
    <phoneticPr fontId="1"/>
  </si>
  <si>
    <t>https://www.bs-f.jp/kenjo.html</t>
    <phoneticPr fontId="1"/>
  </si>
  <si>
    <t>24-176</t>
    <phoneticPr fontId="1"/>
  </si>
  <si>
    <t>第39回 塚原仲晃記念賞受賞候補者推薦</t>
    <rPh sb="0" eb="1">
      <t>ダイ</t>
    </rPh>
    <rPh sb="3" eb="4">
      <t>カイ</t>
    </rPh>
    <rPh sb="5" eb="7">
      <t>ツカハラ</t>
    </rPh>
    <rPh sb="7" eb="8">
      <t>ナカ</t>
    </rPh>
    <rPh sb="8" eb="12">
      <t>アキラキネンショウ</t>
    </rPh>
    <rPh sb="12" eb="14">
      <t>ジュショウ</t>
    </rPh>
    <rPh sb="14" eb="17">
      <t>コウホシャ</t>
    </rPh>
    <rPh sb="17" eb="19">
      <t>スイセン</t>
    </rPh>
    <phoneticPr fontId="1"/>
  </si>
  <si>
    <t>50歳以下（2024年4月2日～2025年3月31日までにおいて51歳になった者を含む）</t>
    <rPh sb="2" eb="3">
      <t>サイ</t>
    </rPh>
    <rPh sb="3" eb="5">
      <t>イカ</t>
    </rPh>
    <rPh sb="10" eb="11">
      <t>ネン</t>
    </rPh>
    <rPh sb="12" eb="13">
      <t>ガツ</t>
    </rPh>
    <rPh sb="14" eb="15">
      <t>ヒ</t>
    </rPh>
    <rPh sb="20" eb="21">
      <t>ネン</t>
    </rPh>
    <rPh sb="22" eb="23">
      <t>ガツ</t>
    </rPh>
    <rPh sb="25" eb="26">
      <t>ヒ</t>
    </rPh>
    <rPh sb="34" eb="35">
      <t>サイ</t>
    </rPh>
    <rPh sb="39" eb="40">
      <t>モノ</t>
    </rPh>
    <rPh sb="41" eb="42">
      <t>フク</t>
    </rPh>
    <phoneticPr fontId="1"/>
  </si>
  <si>
    <t>副賞：100万</t>
    <rPh sb="0" eb="2">
      <t>フクショウ</t>
    </rPh>
    <rPh sb="6" eb="7">
      <t>マン</t>
    </rPh>
    <phoneticPr fontId="1"/>
  </si>
  <si>
    <t>https://www.bs-f.jp/tsukahara.html</t>
    <phoneticPr fontId="1"/>
  </si>
  <si>
    <t xml:space="preserve">【研究対象】
生命科学の分野において優れた独創的研究を行っている者
</t>
    <rPh sb="1" eb="3">
      <t>ケンキュウ</t>
    </rPh>
    <rPh sb="3" eb="5">
      <t>タイショウ</t>
    </rPh>
    <rPh sb="7" eb="9">
      <t>セイメイ</t>
    </rPh>
    <rPh sb="9" eb="11">
      <t>カガク</t>
    </rPh>
    <rPh sb="12" eb="14">
      <t>ブンヤ</t>
    </rPh>
    <rPh sb="18" eb="19">
      <t>スグ</t>
    </rPh>
    <rPh sb="21" eb="24">
      <t>ドクソウテキ</t>
    </rPh>
    <rPh sb="24" eb="26">
      <t>ケンキュウ</t>
    </rPh>
    <rPh sb="27" eb="28">
      <t>オコナ</t>
    </rPh>
    <rPh sb="32" eb="33">
      <t>モノ</t>
    </rPh>
    <phoneticPr fontId="1"/>
  </si>
  <si>
    <t>24-177</t>
    <phoneticPr fontId="1"/>
  </si>
  <si>
    <t>一般財団法人 民間都市開発推進機構
都市研究センター</t>
    <rPh sb="0" eb="2">
      <t>イッパン</t>
    </rPh>
    <rPh sb="2" eb="4">
      <t>ザイダン</t>
    </rPh>
    <rPh sb="4" eb="6">
      <t>ホウジン</t>
    </rPh>
    <rPh sb="7" eb="9">
      <t>ミンカン</t>
    </rPh>
    <rPh sb="9" eb="11">
      <t>トシ</t>
    </rPh>
    <rPh sb="11" eb="13">
      <t>カイハツ</t>
    </rPh>
    <rPh sb="13" eb="15">
      <t>スイシン</t>
    </rPh>
    <rPh sb="15" eb="17">
      <t>キコウ</t>
    </rPh>
    <rPh sb="18" eb="20">
      <t>トシ</t>
    </rPh>
    <rPh sb="20" eb="22">
      <t>ケンキュウ</t>
    </rPh>
    <phoneticPr fontId="1"/>
  </si>
  <si>
    <t>https://www.minto.or.jp/products/research/#anc-info</t>
  </si>
  <si>
    <t>令和6年度 都市再生研究助成事業の対象となる研究の公募</t>
    <rPh sb="0" eb="2">
      <t>レイワ</t>
    </rPh>
    <rPh sb="3" eb="5">
      <t>ネンド</t>
    </rPh>
    <rPh sb="6" eb="8">
      <t>トシ</t>
    </rPh>
    <rPh sb="8" eb="10">
      <t>サイセイ</t>
    </rPh>
    <rPh sb="10" eb="12">
      <t>ケンキュウ</t>
    </rPh>
    <rPh sb="12" eb="14">
      <t>ジョセイ</t>
    </rPh>
    <rPh sb="14" eb="16">
      <t>ジギョウ</t>
    </rPh>
    <rPh sb="17" eb="19">
      <t>タイショウ</t>
    </rPh>
    <rPh sb="22" eb="24">
      <t>ケンキュウ</t>
    </rPh>
    <rPh sb="25" eb="27">
      <t>コウボ</t>
    </rPh>
    <phoneticPr fontId="1"/>
  </si>
  <si>
    <t>50歳以下</t>
    <rPh sb="2" eb="3">
      <t>サイ</t>
    </rPh>
    <rPh sb="3" eb="5">
      <t>イカ</t>
    </rPh>
    <phoneticPr fontId="1"/>
  </si>
  <si>
    <t>1年度当たり100万
2ヶ年で200万を上限</t>
    <rPh sb="1" eb="3">
      <t>ネンド</t>
    </rPh>
    <rPh sb="3" eb="4">
      <t>ア</t>
    </rPh>
    <rPh sb="9" eb="10">
      <t>マン</t>
    </rPh>
    <rPh sb="13" eb="14">
      <t>ネン</t>
    </rPh>
    <rPh sb="18" eb="19">
      <t>マン</t>
    </rPh>
    <rPh sb="20" eb="22">
      <t>ジョウゲン</t>
    </rPh>
    <phoneticPr fontId="1"/>
  </si>
  <si>
    <t>【対象研究分野】
都市の再生・まちづくりに関する研究
広範囲の専攻分野を対象。特に、都市に関する法学的、経済学的研究などを行う社会科学系、人文科学系の研究での応募も歓迎</t>
    <rPh sb="1" eb="3">
      <t>タイショウ</t>
    </rPh>
    <rPh sb="3" eb="5">
      <t>ケンキュウ</t>
    </rPh>
    <rPh sb="5" eb="7">
      <t>ブンヤ</t>
    </rPh>
    <rPh sb="9" eb="11">
      <t>トシ</t>
    </rPh>
    <rPh sb="12" eb="14">
      <t>サイセイ</t>
    </rPh>
    <rPh sb="21" eb="22">
      <t>カン</t>
    </rPh>
    <rPh sb="24" eb="26">
      <t>ケンキュウ</t>
    </rPh>
    <rPh sb="27" eb="30">
      <t>コウハンイ</t>
    </rPh>
    <rPh sb="31" eb="33">
      <t>センコウ</t>
    </rPh>
    <rPh sb="33" eb="35">
      <t>ブンヤ</t>
    </rPh>
    <rPh sb="36" eb="38">
      <t>タイショウ</t>
    </rPh>
    <rPh sb="39" eb="40">
      <t>トク</t>
    </rPh>
    <rPh sb="42" eb="44">
      <t>トシ</t>
    </rPh>
    <rPh sb="45" eb="46">
      <t>カン</t>
    </rPh>
    <rPh sb="48" eb="51">
      <t>ホウガクテキ</t>
    </rPh>
    <rPh sb="52" eb="58">
      <t>ケイザイガクテキケンキュウ</t>
    </rPh>
    <rPh sb="61" eb="62">
      <t>オコナ</t>
    </rPh>
    <rPh sb="63" eb="65">
      <t>シャカイ</t>
    </rPh>
    <rPh sb="65" eb="67">
      <t>カガク</t>
    </rPh>
    <rPh sb="67" eb="68">
      <t>ケイ</t>
    </rPh>
    <rPh sb="69" eb="71">
      <t>ジンブン</t>
    </rPh>
    <rPh sb="71" eb="74">
      <t>カガクケイ</t>
    </rPh>
    <rPh sb="75" eb="77">
      <t>ケンキュウ</t>
    </rPh>
    <rPh sb="79" eb="81">
      <t>オウボ</t>
    </rPh>
    <rPh sb="82" eb="84">
      <t>カンゲイ</t>
    </rPh>
    <phoneticPr fontId="1"/>
  </si>
  <si>
    <t>10月中旬</t>
    <rPh sb="2" eb="3">
      <t>ガツ</t>
    </rPh>
    <rPh sb="3" eb="5">
      <t>チュウジュン</t>
    </rPh>
    <phoneticPr fontId="1"/>
  </si>
  <si>
    <t>終了</t>
    <phoneticPr fontId="1"/>
  </si>
  <si>
    <t>1975年4月1日生まれ以降の研究者</t>
    <rPh sb="4" eb="5">
      <t>ネン</t>
    </rPh>
    <rPh sb="6" eb="7">
      <t>ガツ</t>
    </rPh>
    <rPh sb="8" eb="9">
      <t>ヒ</t>
    </rPh>
    <rPh sb="9" eb="10">
      <t>ウ</t>
    </rPh>
    <rPh sb="12" eb="14">
      <t>イコウ</t>
    </rPh>
    <rPh sb="15" eb="18">
      <t>ケンキュウシャ</t>
    </rPh>
    <phoneticPr fontId="1"/>
  </si>
  <si>
    <t>24-178</t>
    <phoneticPr fontId="1"/>
  </si>
  <si>
    <t>愛知県</t>
    <rPh sb="0" eb="3">
      <t>アイチケン</t>
    </rPh>
    <phoneticPr fontId="1"/>
  </si>
  <si>
    <t>令和6年度　愛知県若手研究者イノベーション創出奨励事業「第19回わかしゃち奨励賞」</t>
    <rPh sb="0" eb="2">
      <t>レイワ</t>
    </rPh>
    <rPh sb="3" eb="5">
      <t>ネンド</t>
    </rPh>
    <rPh sb="6" eb="9">
      <t>アイチケン</t>
    </rPh>
    <rPh sb="9" eb="11">
      <t>ワカテ</t>
    </rPh>
    <rPh sb="11" eb="14">
      <t>ケンキュウシャ</t>
    </rPh>
    <rPh sb="21" eb="23">
      <t>ソウシュツ</t>
    </rPh>
    <rPh sb="23" eb="25">
      <t>ショウレイ</t>
    </rPh>
    <rPh sb="25" eb="27">
      <t>ジギョウ</t>
    </rPh>
    <rPh sb="28" eb="29">
      <t>ダイ</t>
    </rPh>
    <rPh sb="31" eb="32">
      <t>カイ</t>
    </rPh>
    <rPh sb="37" eb="40">
      <t>ショウレイショウ</t>
    </rPh>
    <phoneticPr fontId="1"/>
  </si>
  <si>
    <t xml:space="preserve">
最優秀賞：30万
優秀賞：10万
</t>
    <rPh sb="2" eb="5">
      <t>サイユウシュウ</t>
    </rPh>
    <rPh sb="5" eb="6">
      <t>ショウ</t>
    </rPh>
    <rPh sb="9" eb="10">
      <t>マン</t>
    </rPh>
    <rPh sb="11" eb="14">
      <t>ユウシュウショウ</t>
    </rPh>
    <rPh sb="17" eb="18">
      <t>マン</t>
    </rPh>
    <phoneticPr fontId="1"/>
  </si>
  <si>
    <t>11月</t>
    <rPh sb="2" eb="3">
      <t>ガツ</t>
    </rPh>
    <phoneticPr fontId="1"/>
  </si>
  <si>
    <t>https://www.pref.aichi.jp/press-release/kagaku/19waka-boshu.html</t>
    <phoneticPr fontId="1"/>
  </si>
  <si>
    <t>24-179</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</si>
  <si>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</si>
  <si>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令和7年度　従来型研究助成</t>
    <rPh sb="0" eb="2">
      <t>レイワ</t>
    </rPh>
    <rPh sb="3" eb="5">
      <t>ネンド</t>
    </rPh>
    <rPh sb="6" eb="9">
      <t>ジュウライガタ</t>
    </rPh>
    <rPh sb="9" eb="11">
      <t>ケンキュウ</t>
    </rPh>
    <rPh sb="11" eb="13">
      <t>ジョセイ</t>
    </rPh>
    <phoneticPr fontId="1"/>
  </si>
  <si>
    <t xml:space="preserve">
【対象分野】
（1）土木分野に関する研究
（2）建築分野に関する研究
（3）i-construction 分野に関する研究
</t>
    <rPh sb="2" eb="4">
      <t>タイショウ</t>
    </rPh>
    <rPh sb="4" eb="6">
      <t>ブンヤ</t>
    </rPh>
    <rPh sb="11" eb="13">
      <t>ドボク</t>
    </rPh>
    <rPh sb="13" eb="15">
      <t>ブンヤ</t>
    </rPh>
    <rPh sb="16" eb="17">
      <t>カン</t>
    </rPh>
    <rPh sb="19" eb="21">
      <t>ケンキュウ</t>
    </rPh>
    <rPh sb="25" eb="27">
      <t>ケンチク</t>
    </rPh>
    <rPh sb="27" eb="29">
      <t>ブンヤ</t>
    </rPh>
    <rPh sb="30" eb="31">
      <t>カン</t>
    </rPh>
    <rPh sb="33" eb="35">
      <t>ケンキュウ</t>
    </rPh>
    <rPh sb="57" eb="58">
      <t>カン</t>
    </rPh>
    <rPh sb="60" eb="62">
      <t>ケンキュウ</t>
    </rPh>
    <phoneticPr fontId="1"/>
  </si>
  <si>
    <t>100万</t>
    <rPh sb="3" eb="4">
      <t>マン</t>
    </rPh>
    <phoneticPr fontId="1"/>
  </si>
  <si>
    <t>-</t>
    <phoneticPr fontId="1"/>
  </si>
  <si>
    <t>2025年3月末日</t>
    <rPh sb="4" eb="5">
      <t>ネン</t>
    </rPh>
    <rPh sb="6" eb="7">
      <t>ガツ</t>
    </rPh>
    <rPh sb="7" eb="9">
      <t>マツジツ</t>
    </rPh>
    <phoneticPr fontId="1"/>
  </si>
  <si>
    <t>https://www.maedakksz.or.jp/kenkyu_front/</t>
    <phoneticPr fontId="1"/>
  </si>
  <si>
    <t>24-180</t>
    <phoneticPr fontId="1"/>
  </si>
  <si>
    <t>公益財団法人 津川モーター研究</t>
    <rPh sb="0" eb="2">
      <t>コウエキ</t>
    </rPh>
    <rPh sb="2" eb="4">
      <t>ザイダン</t>
    </rPh>
    <rPh sb="4" eb="6">
      <t>ホウジン</t>
    </rPh>
    <rPh sb="7" eb="9">
      <t>ツガワ</t>
    </rPh>
    <rPh sb="13" eb="15">
      <t>ケンキュウ</t>
    </rPh>
    <phoneticPr fontId="1"/>
  </si>
  <si>
    <t>2024年度　研究助成</t>
    <rPh sb="4" eb="6">
      <t>ネンド</t>
    </rPh>
    <rPh sb="7" eb="9">
      <t>ケンキュウ</t>
    </rPh>
    <rPh sb="9" eb="11">
      <t>ジョセイ</t>
    </rPh>
    <phoneticPr fontId="1"/>
  </si>
  <si>
    <t>200万</t>
    <rPh sb="3" eb="4">
      <t>マン</t>
    </rPh>
    <phoneticPr fontId="1"/>
  </si>
  <si>
    <t>39歳以下（2025年3月31日時点）</t>
    <rPh sb="2" eb="3">
      <t>サイ</t>
    </rPh>
    <rPh sb="3" eb="5">
      <t>イカ</t>
    </rPh>
    <rPh sb="10" eb="11">
      <t>ネン</t>
    </rPh>
    <rPh sb="12" eb="13">
      <t>ガツ</t>
    </rPh>
    <rPh sb="15" eb="16">
      <t>ヒ</t>
    </rPh>
    <rPh sb="16" eb="18">
      <t>ジテン</t>
    </rPh>
    <phoneticPr fontId="1"/>
  </si>
  <si>
    <t>12月中旬</t>
    <rPh sb="2" eb="3">
      <t>ガツ</t>
    </rPh>
    <rPh sb="3" eb="5">
      <t>チュウジュン</t>
    </rPh>
    <phoneticPr fontId="1"/>
  </si>
  <si>
    <t>https://tsugawa-motor.or.jp/reserch-grant-2/</t>
    <phoneticPr fontId="1"/>
  </si>
  <si>
    <t>24-181</t>
    <phoneticPr fontId="1"/>
  </si>
  <si>
    <t>うま味研究会</t>
    <rPh sb="2" eb="3">
      <t>ミ</t>
    </rPh>
    <rPh sb="3" eb="5">
      <t>ケンキュウ</t>
    </rPh>
    <rPh sb="5" eb="6">
      <t>カイ</t>
    </rPh>
    <phoneticPr fontId="1"/>
  </si>
  <si>
    <t>第31回 研究助成</t>
    <rPh sb="0" eb="1">
      <t>ダイ</t>
    </rPh>
    <rPh sb="3" eb="4">
      <t>カイ</t>
    </rPh>
    <rPh sb="5" eb="7">
      <t>ケンキュウ</t>
    </rPh>
    <rPh sb="7" eb="9">
      <t>ジョセイ</t>
    </rPh>
    <phoneticPr fontId="1"/>
  </si>
  <si>
    <t>100万</t>
    <rPh sb="3" eb="4">
      <t>マン</t>
    </rPh>
    <phoneticPr fontId="1"/>
  </si>
  <si>
    <t>12月中旬</t>
    <rPh sb="2" eb="3">
      <t>ガツ</t>
    </rPh>
    <rPh sb="3" eb="5">
      <t>チュウジュン</t>
    </rPh>
    <phoneticPr fontId="1"/>
  </si>
  <si>
    <t>https://www.srut.org/subsidize/saboutline/</t>
    <phoneticPr fontId="1"/>
  </si>
  <si>
    <t>24-182</t>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</si>
  <si>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</si>
  <si>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令和7年度　助成金</t>
    <rPh sb="0" eb="2">
      <t>レイワ</t>
    </rPh>
    <rPh sb="3" eb="5">
      <t>ネンド</t>
    </rPh>
    <rPh sb="6" eb="9">
      <t>ジョセイキン</t>
    </rPh>
    <phoneticPr fontId="1"/>
  </si>
  <si>
    <t>100～300万</t>
    <rPh sb="7" eb="8">
      <t>マン</t>
    </rPh>
    <phoneticPr fontId="1"/>
  </si>
  <si>
    <t>-</t>
    <phoneticPr fontId="1"/>
  </si>
  <si>
    <t>2025年3月頃</t>
    <rPh sb="4" eb="5">
      <t>ネン</t>
    </rPh>
    <rPh sb="6" eb="7">
      <t>ガツ</t>
    </rPh>
    <rPh sb="7" eb="8">
      <t>コロ</t>
    </rPh>
    <phoneticPr fontId="1"/>
  </si>
  <si>
    <t>http://takahashi-f.or.jp/entry/</t>
  </si>
  <si>
    <t>24-183</t>
    <phoneticPr fontId="1"/>
  </si>
  <si>
    <t>公益財団法人 大下財団</t>
    <rPh sb="0" eb="4">
      <t>コウエキザイダン</t>
    </rPh>
    <rPh sb="4" eb="6">
      <t>ホウジン</t>
    </rPh>
    <rPh sb="7" eb="9">
      <t>オオシタ</t>
    </rPh>
    <rPh sb="9" eb="11">
      <t>ザイダン</t>
    </rPh>
    <phoneticPr fontId="1"/>
  </si>
  <si>
    <t>2025年度  研究助成「生物機能の産業利用・工業化」</t>
    <rPh sb="4" eb="6">
      <t>ネンド</t>
    </rPh>
    <rPh sb="8" eb="10">
      <t>ケンキュウ</t>
    </rPh>
    <rPh sb="10" eb="12">
      <t>ジョセイ</t>
    </rPh>
    <rPh sb="13" eb="15">
      <t>セイブツ</t>
    </rPh>
    <rPh sb="15" eb="17">
      <t>キノウ</t>
    </rPh>
    <rPh sb="18" eb="20">
      <t>サンギョウ</t>
    </rPh>
    <rPh sb="20" eb="22">
      <t>リヨウ</t>
    </rPh>
    <rPh sb="23" eb="26">
      <t>コウギョウカ</t>
    </rPh>
    <phoneticPr fontId="1"/>
  </si>
  <si>
    <t>【研究助成対象】
生物機能を生活環境の改善等に応用する研究</t>
    <rPh sb="1" eb="3">
      <t>ケンキュウ</t>
    </rPh>
    <rPh sb="3" eb="5">
      <t>ジョセイ</t>
    </rPh>
    <rPh sb="5" eb="7">
      <t>タイショウ</t>
    </rPh>
    <rPh sb="9" eb="11">
      <t>セイブツ</t>
    </rPh>
    <rPh sb="11" eb="13">
      <t>キノウ</t>
    </rPh>
    <rPh sb="14" eb="18">
      <t>セイカツカンキョウ</t>
    </rPh>
    <rPh sb="19" eb="22">
      <t>カイゼントウ</t>
    </rPh>
    <rPh sb="23" eb="25">
      <t>オウヨウ</t>
    </rPh>
    <rPh sb="27" eb="29">
      <t>ケンキュウ</t>
    </rPh>
    <phoneticPr fontId="1"/>
  </si>
  <si>
    <t>100万</t>
    <rPh sb="3" eb="4">
      <t>マン</t>
    </rPh>
    <phoneticPr fontId="1"/>
  </si>
  <si>
    <t>承諾</t>
    <rPh sb="0" eb="2">
      <t>ショウダク</t>
    </rPh>
    <phoneticPr fontId="1"/>
  </si>
  <si>
    <t>2025年2月初旬</t>
    <rPh sb="4" eb="5">
      <t>ネン</t>
    </rPh>
    <rPh sb="6" eb="7">
      <t>ガツ</t>
    </rPh>
    <rPh sb="7" eb="9">
      <t>ショジュン</t>
    </rPh>
    <phoneticPr fontId="1"/>
  </si>
  <si>
    <t>https://www.osimo.or.jp/outline/health/index.html</t>
    <phoneticPr fontId="1"/>
  </si>
  <si>
    <t>2025年度  研究助成「感染症媒介動物及び外来動物」</t>
    <rPh sb="4" eb="6">
      <t>ネンド</t>
    </rPh>
    <rPh sb="8" eb="10">
      <t>ケンキュウ</t>
    </rPh>
    <rPh sb="10" eb="12">
      <t>ジョセイ</t>
    </rPh>
    <rPh sb="13" eb="15">
      <t>カンセン</t>
    </rPh>
    <rPh sb="15" eb="16">
      <t>ショウ</t>
    </rPh>
    <rPh sb="16" eb="18">
      <t>バイカイ</t>
    </rPh>
    <rPh sb="18" eb="20">
      <t>ドウブツ</t>
    </rPh>
    <rPh sb="20" eb="21">
      <t>オヨ</t>
    </rPh>
    <rPh sb="22" eb="24">
      <t>ガイライ</t>
    </rPh>
    <rPh sb="24" eb="26">
      <t>ドウブツ</t>
    </rPh>
    <phoneticPr fontId="1"/>
  </si>
  <si>
    <t>【研究助成対象】
国内発生した感染症および発生の危険性のある感染症を媒介する動物（節足動物に限る）に関する研究、並びに私たちの生活環境および生命を脅かす危険性のある外来動物（節足動物に限る）に関する研究</t>
    <rPh sb="1" eb="3">
      <t>ケンキュウ</t>
    </rPh>
    <rPh sb="3" eb="5">
      <t>ジョセイ</t>
    </rPh>
    <rPh sb="5" eb="7">
      <t>タイショウ</t>
    </rPh>
    <rPh sb="9" eb="11">
      <t>コクナイ</t>
    </rPh>
    <rPh sb="11" eb="13">
      <t>ハッセイ</t>
    </rPh>
    <rPh sb="15" eb="18">
      <t>カンセンショウ</t>
    </rPh>
    <rPh sb="21" eb="23">
      <t>ハッセイ</t>
    </rPh>
    <rPh sb="24" eb="27">
      <t>キケンセイ</t>
    </rPh>
    <rPh sb="30" eb="33">
      <t>カンセンショウ</t>
    </rPh>
    <rPh sb="34" eb="36">
      <t>バイカイ</t>
    </rPh>
    <rPh sb="38" eb="40">
      <t>ドウブツ</t>
    </rPh>
    <rPh sb="41" eb="43">
      <t>セッソク</t>
    </rPh>
    <rPh sb="43" eb="45">
      <t>ドウブツ</t>
    </rPh>
    <rPh sb="46" eb="47">
      <t>カギ</t>
    </rPh>
    <rPh sb="50" eb="51">
      <t>カン</t>
    </rPh>
    <rPh sb="53" eb="55">
      <t>ケンキュウ</t>
    </rPh>
    <rPh sb="56" eb="57">
      <t>ナラ</t>
    </rPh>
    <rPh sb="59" eb="60">
      <t>ワタシ</t>
    </rPh>
    <rPh sb="63" eb="65">
      <t>セイカツ</t>
    </rPh>
    <rPh sb="65" eb="67">
      <t>カンキョウ</t>
    </rPh>
    <rPh sb="70" eb="72">
      <t>セイメイ</t>
    </rPh>
    <rPh sb="73" eb="74">
      <t>オビヤ</t>
    </rPh>
    <rPh sb="76" eb="79">
      <t>キケンセイ</t>
    </rPh>
    <rPh sb="82" eb="84">
      <t>ガイライ</t>
    </rPh>
    <rPh sb="84" eb="86">
      <t>ドウブツ</t>
    </rPh>
    <rPh sb="87" eb="89">
      <t>セッソク</t>
    </rPh>
    <rPh sb="89" eb="91">
      <t>ドウブツ</t>
    </rPh>
    <rPh sb="92" eb="93">
      <t>カギ</t>
    </rPh>
    <rPh sb="96" eb="97">
      <t>カン</t>
    </rPh>
    <rPh sb="99" eb="101">
      <t>ケンキュウ</t>
    </rPh>
    <phoneticPr fontId="1"/>
  </si>
  <si>
    <t>24-184</t>
    <phoneticPr fontId="1"/>
  </si>
  <si>
    <t>http://www.nskfam.or.jp/application/develop.html</t>
  </si>
  <si>
    <t>公益財団法人 NSKメカトロニクス技術高度化</t>
    <rPh sb="0" eb="6">
      <t>コウエキザイダンホウジン</t>
    </rPh>
    <rPh sb="17" eb="22">
      <t>ギジュツコウドカ</t>
    </rPh>
    <phoneticPr fontId="1"/>
  </si>
  <si>
    <t>2024年度事業分　メカトロニクス技術高度化研究助成</t>
    <rPh sb="4" eb="6">
      <t>ネンド</t>
    </rPh>
    <rPh sb="6" eb="9">
      <t>ジギョウブン</t>
    </rPh>
    <rPh sb="17" eb="19">
      <t>ギジュツ</t>
    </rPh>
    <rPh sb="19" eb="22">
      <t>コウドカ</t>
    </rPh>
    <rPh sb="22" eb="24">
      <t>ケンキュウ</t>
    </rPh>
    <rPh sb="24" eb="26">
      <t>ジョセイ</t>
    </rPh>
    <phoneticPr fontId="1"/>
  </si>
  <si>
    <t>200万</t>
    <rPh sb="3" eb="4">
      <t>マン</t>
    </rPh>
    <phoneticPr fontId="1"/>
  </si>
  <si>
    <t>【研究の対象】
①トライボロジー
②センサー
③アクチュエーター
④軸受、直線運動機構
⑤運動及び動力伝達機構とその要素
⑥機械の精密運動制御
⑦工作機械及び加工
⑧ロボット機構と制御
⑨メカトロニクス技術の半導体産業、医療機器産業、環境産業、エネルギー産業、輸送機器産業などへの応用</t>
    <rPh sb="1" eb="3">
      <t>ケンキュウ</t>
    </rPh>
    <rPh sb="4" eb="6">
      <t>タイショウ</t>
    </rPh>
    <rPh sb="34" eb="36">
      <t>ジクウ</t>
    </rPh>
    <rPh sb="37" eb="39">
      <t>チョクセン</t>
    </rPh>
    <rPh sb="39" eb="41">
      <t>ウンドウ</t>
    </rPh>
    <rPh sb="41" eb="43">
      <t>キコウ</t>
    </rPh>
    <rPh sb="45" eb="47">
      <t>ウンドウ</t>
    </rPh>
    <rPh sb="47" eb="48">
      <t>オヨ</t>
    </rPh>
    <rPh sb="49" eb="51">
      <t>ドウリョク</t>
    </rPh>
    <rPh sb="51" eb="53">
      <t>デンタツ</t>
    </rPh>
    <rPh sb="53" eb="55">
      <t>キコウ</t>
    </rPh>
    <rPh sb="58" eb="60">
      <t>ヨウソ</t>
    </rPh>
    <rPh sb="62" eb="64">
      <t>キカイ</t>
    </rPh>
    <rPh sb="65" eb="67">
      <t>セイミツ</t>
    </rPh>
    <rPh sb="67" eb="69">
      <t>ウンドウ</t>
    </rPh>
    <rPh sb="69" eb="71">
      <t>セイギョ</t>
    </rPh>
    <rPh sb="73" eb="77">
      <t>コウサクキカイ</t>
    </rPh>
    <rPh sb="77" eb="78">
      <t>オヨ</t>
    </rPh>
    <rPh sb="79" eb="81">
      <t>カコウ</t>
    </rPh>
    <rPh sb="87" eb="89">
      <t>キコウ</t>
    </rPh>
    <rPh sb="90" eb="92">
      <t>セイギョ</t>
    </rPh>
    <rPh sb="101" eb="103">
      <t>ギジュツ</t>
    </rPh>
    <rPh sb="104" eb="107">
      <t>ハンドウタイ</t>
    </rPh>
    <rPh sb="107" eb="109">
      <t>サンギョウ</t>
    </rPh>
    <rPh sb="110" eb="114">
      <t>イリョウキキ</t>
    </rPh>
    <rPh sb="114" eb="116">
      <t>サンギョウ</t>
    </rPh>
    <rPh sb="117" eb="119">
      <t>カンキョウ</t>
    </rPh>
    <rPh sb="119" eb="121">
      <t>サンギョウ</t>
    </rPh>
    <rPh sb="127" eb="129">
      <t>サンギョウ</t>
    </rPh>
    <rPh sb="130" eb="134">
      <t>ユソウキキ</t>
    </rPh>
    <rPh sb="134" eb="136">
      <t>サンギョウ</t>
    </rPh>
    <rPh sb="140" eb="142">
      <t>オウヨウ</t>
    </rPh>
    <phoneticPr fontId="1"/>
  </si>
  <si>
    <t>2025年1月末</t>
    <rPh sb="4" eb="5">
      <t>ネン</t>
    </rPh>
    <rPh sb="6" eb="7">
      <t>ガツ</t>
    </rPh>
    <rPh sb="7" eb="8">
      <t>マツ</t>
    </rPh>
    <phoneticPr fontId="1"/>
  </si>
  <si>
    <t>24-185</t>
    <phoneticPr fontId="1"/>
  </si>
  <si>
    <t>公益財団法人 江野科学振興財団</t>
    <rPh sb="0" eb="6">
      <t>コウエキザイダンホウジン</t>
    </rPh>
    <rPh sb="7" eb="8">
      <t>エ</t>
    </rPh>
    <rPh sb="8" eb="9">
      <t>ノ</t>
    </rPh>
    <rPh sb="9" eb="11">
      <t>カガク</t>
    </rPh>
    <rPh sb="11" eb="13">
      <t>シンコウ</t>
    </rPh>
    <rPh sb="13" eb="15">
      <t>ザイダン</t>
    </rPh>
    <phoneticPr fontId="1"/>
  </si>
  <si>
    <t>第36回（2024年度）研究助成（一般）</t>
    <rPh sb="0" eb="1">
      <t>ダイ</t>
    </rPh>
    <rPh sb="3" eb="4">
      <t>カイ</t>
    </rPh>
    <rPh sb="12" eb="14">
      <t>ケンキュウ</t>
    </rPh>
    <rPh sb="14" eb="16">
      <t>ジョセイ</t>
    </rPh>
    <rPh sb="17" eb="19">
      <t>イッパン</t>
    </rPh>
    <phoneticPr fontId="1"/>
  </si>
  <si>
    <t xml:space="preserve">【助成対象】
ゴムを主体とする高分子化学及びこれと関連する分野の基礎研究、応用研究及び開発研究並びに化学、物理、機械、電気などの学際的研究
</t>
    <rPh sb="1" eb="3">
      <t>ジョセイ</t>
    </rPh>
    <rPh sb="3" eb="5">
      <t>タイショウ</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phoneticPr fontId="1"/>
  </si>
  <si>
    <t>12月中旬</t>
    <rPh sb="2" eb="3">
      <t>ガツ</t>
    </rPh>
    <rPh sb="3" eb="5">
      <t>チュウジュン</t>
    </rPh>
    <phoneticPr fontId="1"/>
  </si>
  <si>
    <t>第36回（2024年度）研究助成（田中康之ゴム科学賞）</t>
    <rPh sb="0" eb="1">
      <t>ダイ</t>
    </rPh>
    <rPh sb="3" eb="4">
      <t>カイ</t>
    </rPh>
    <rPh sb="12" eb="14">
      <t>ケンキュウ</t>
    </rPh>
    <rPh sb="14" eb="16">
      <t>ジョセイ</t>
    </rPh>
    <rPh sb="17" eb="19">
      <t>タナカ</t>
    </rPh>
    <rPh sb="19" eb="21">
      <t>ヤスユキ</t>
    </rPh>
    <rPh sb="23" eb="25">
      <t>カガク</t>
    </rPh>
    <rPh sb="25" eb="26">
      <t>ショウ</t>
    </rPh>
    <phoneticPr fontId="1"/>
  </si>
  <si>
    <t>同上</t>
    <rPh sb="0" eb="2">
      <t>ドウジョウ</t>
    </rPh>
    <phoneticPr fontId="1"/>
  </si>
  <si>
    <t>36歳未満（2024年4月1日現在）</t>
    <rPh sb="2" eb="3">
      <t>サイ</t>
    </rPh>
    <rPh sb="3" eb="5">
      <t>ミマン</t>
    </rPh>
    <rPh sb="10" eb="11">
      <t>ネン</t>
    </rPh>
    <rPh sb="12" eb="13">
      <t>ガツ</t>
    </rPh>
    <rPh sb="14" eb="15">
      <t>ヒ</t>
    </rPh>
    <rPh sb="15" eb="17">
      <t>ゲンザイ</t>
    </rPh>
    <phoneticPr fontId="1"/>
  </si>
  <si>
    <t>https://tonics.co.jp/kokoku_site/social/foundation/koukai.html</t>
  </si>
  <si>
    <t xml:space="preserve">
【募集対象テーマ】
①科学技術または産業開発
産業発展のための科学技術及び経済に関する研究
②数理科学またはコンピュータサイエンス
大量なデータ分析やコンピュータサイエンスの研究を通じて様々な社会課題の解決に取り組む研究
③環境
環境地球温暖化、産業廃棄物、放射性物質汚染等の環境技術に関する研究
④資源
材料資源、エネルギー資源、食糧資源、水資源等の研究や開発
⑤医療または医学
先進先端的医療技術の研究や開発、革新的な医用工学、生体工学の研究
⑥災害対策
自然現象（暴風雨、洪水、地震、津波、噴火等）より生じる災害対策に関する研究や開発
⑦地域社会対策
地域、地方社会の創生、振興、進展、活性化に寄与する研究或いは活動をテーマとするもの
⑧国際交流または人材育成
東アジアや東南アジア地域での国際相互理解を深化させる研究或いは活動及び開発途上国への技術や産業への支援並びに若い技術者の育成を目的
</t>
    <rPh sb="2" eb="4">
      <t>ボシュウ</t>
    </rPh>
    <rPh sb="4" eb="6">
      <t>タイショウ</t>
    </rPh>
    <rPh sb="12" eb="14">
      <t>カガク</t>
    </rPh>
    <rPh sb="14" eb="16">
      <t>ギジュツ</t>
    </rPh>
    <rPh sb="19" eb="21">
      <t>サンギョウ</t>
    </rPh>
    <rPh sb="21" eb="23">
      <t>カイハツ</t>
    </rPh>
    <rPh sb="24" eb="26">
      <t>サンギョウ</t>
    </rPh>
    <rPh sb="26" eb="28">
      <t>ハッテン</t>
    </rPh>
    <rPh sb="32" eb="34">
      <t>カガク</t>
    </rPh>
    <rPh sb="34" eb="36">
      <t>ギジュツ</t>
    </rPh>
    <rPh sb="36" eb="37">
      <t>オヨ</t>
    </rPh>
    <rPh sb="38" eb="40">
      <t>ケイザイ</t>
    </rPh>
    <rPh sb="41" eb="42">
      <t>カン</t>
    </rPh>
    <rPh sb="44" eb="46">
      <t>ケンキュウ</t>
    </rPh>
    <rPh sb="48" eb="50">
      <t>スウリ</t>
    </rPh>
    <rPh sb="50" eb="52">
      <t>カガク</t>
    </rPh>
    <rPh sb="67" eb="69">
      <t>タイリョウ</t>
    </rPh>
    <rPh sb="73" eb="75">
      <t>ブンセキ</t>
    </rPh>
    <rPh sb="88" eb="90">
      <t>ケンキュウ</t>
    </rPh>
    <rPh sb="91" eb="92">
      <t>ツウ</t>
    </rPh>
    <rPh sb="94" eb="96">
      <t>サマザマ</t>
    </rPh>
    <rPh sb="97" eb="99">
      <t>シャカイ</t>
    </rPh>
    <rPh sb="99" eb="101">
      <t>カダイ</t>
    </rPh>
    <rPh sb="102" eb="104">
      <t>カイケツ</t>
    </rPh>
    <rPh sb="105" eb="106">
      <t>ト</t>
    </rPh>
    <rPh sb="107" eb="108">
      <t>ク</t>
    </rPh>
    <rPh sb="109" eb="111">
      <t>ケンキュウ</t>
    </rPh>
    <rPh sb="113" eb="115">
      <t>カンキョウ</t>
    </rPh>
    <rPh sb="116" eb="118">
      <t>カンキョウ</t>
    </rPh>
    <rPh sb="118" eb="120">
      <t>チキュウ</t>
    </rPh>
    <rPh sb="120" eb="123">
      <t>オンダンカ</t>
    </rPh>
    <rPh sb="124" eb="126">
      <t>サンギョウ</t>
    </rPh>
    <rPh sb="126" eb="129">
      <t>ハイキブツ</t>
    </rPh>
    <rPh sb="130" eb="133">
      <t>ホウシャセイ</t>
    </rPh>
    <rPh sb="133" eb="135">
      <t>ブッシツ</t>
    </rPh>
    <rPh sb="135" eb="138">
      <t>オセントウ</t>
    </rPh>
    <rPh sb="139" eb="141">
      <t>カンキョウ</t>
    </rPh>
    <rPh sb="141" eb="143">
      <t>ギジュツ</t>
    </rPh>
    <rPh sb="144" eb="145">
      <t>カン</t>
    </rPh>
    <rPh sb="147" eb="149">
      <t>ケンキュウ</t>
    </rPh>
    <rPh sb="151" eb="153">
      <t>シゲン</t>
    </rPh>
    <rPh sb="154" eb="156">
      <t>ザイリョウ</t>
    </rPh>
    <rPh sb="156" eb="158">
      <t>シゲン</t>
    </rPh>
    <rPh sb="164" eb="166">
      <t>シゲン</t>
    </rPh>
    <rPh sb="167" eb="169">
      <t>ショクリョウ</t>
    </rPh>
    <rPh sb="169" eb="171">
      <t>シゲン</t>
    </rPh>
    <rPh sb="172" eb="175">
      <t>スイシゲン</t>
    </rPh>
    <rPh sb="175" eb="176">
      <t>トウ</t>
    </rPh>
    <rPh sb="177" eb="179">
      <t>ケンキュウ</t>
    </rPh>
    <rPh sb="180" eb="182">
      <t>カイハツ</t>
    </rPh>
    <rPh sb="184" eb="186">
      <t>イリョウ</t>
    </rPh>
    <rPh sb="189" eb="191">
      <t>イガク</t>
    </rPh>
    <rPh sb="192" eb="194">
      <t>センシン</t>
    </rPh>
    <rPh sb="194" eb="197">
      <t>センタンテキ</t>
    </rPh>
    <rPh sb="197" eb="199">
      <t>イリョウ</t>
    </rPh>
    <rPh sb="199" eb="201">
      <t>ギジュツ</t>
    </rPh>
    <rPh sb="202" eb="204">
      <t>ケンキュウ</t>
    </rPh>
    <rPh sb="205" eb="207">
      <t>カイハツ</t>
    </rPh>
    <rPh sb="208" eb="210">
      <t>カクシン</t>
    </rPh>
    <rPh sb="210" eb="211">
      <t>テキ</t>
    </rPh>
    <rPh sb="231" eb="233">
      <t>シゼン</t>
    </rPh>
    <rPh sb="233" eb="235">
      <t>ゲンショウ</t>
    </rPh>
    <rPh sb="236" eb="239">
      <t>ボウフウウ</t>
    </rPh>
    <rPh sb="240" eb="242">
      <t>コウズイ</t>
    </rPh>
    <rPh sb="243" eb="245">
      <t>ジシン</t>
    </rPh>
    <rPh sb="246" eb="248">
      <t>ツナミ</t>
    </rPh>
    <rPh sb="249" eb="252">
      <t>フンカトウ</t>
    </rPh>
    <rPh sb="255" eb="256">
      <t>ショウ</t>
    </rPh>
    <rPh sb="258" eb="260">
      <t>サイガイ</t>
    </rPh>
    <rPh sb="260" eb="262">
      <t>タイサク</t>
    </rPh>
    <rPh sb="263" eb="264">
      <t>カン</t>
    </rPh>
    <rPh sb="266" eb="268">
      <t>ケンキュウ</t>
    </rPh>
    <rPh sb="269" eb="271">
      <t>カイハツ</t>
    </rPh>
    <rPh sb="273" eb="275">
      <t>チイキ</t>
    </rPh>
    <rPh sb="275" eb="277">
      <t>シャカイ</t>
    </rPh>
    <rPh sb="277" eb="279">
      <t>タイサク</t>
    </rPh>
    <rPh sb="280" eb="282">
      <t>チイキ</t>
    </rPh>
    <rPh sb="283" eb="285">
      <t>チホウ</t>
    </rPh>
    <rPh sb="285" eb="287">
      <t>シャカイ</t>
    </rPh>
    <rPh sb="288" eb="290">
      <t>ソウセイ</t>
    </rPh>
    <rPh sb="291" eb="293">
      <t>シンコウ</t>
    </rPh>
    <rPh sb="294" eb="296">
      <t>シンテン</t>
    </rPh>
    <rPh sb="297" eb="300">
      <t>カッセイカ</t>
    </rPh>
    <rPh sb="301" eb="303">
      <t>キヨ</t>
    </rPh>
    <rPh sb="305" eb="307">
      <t>ケンキュウ</t>
    </rPh>
    <rPh sb="307" eb="308">
      <t>アル</t>
    </rPh>
    <rPh sb="310" eb="312">
      <t>カツドウ</t>
    </rPh>
    <rPh sb="323" eb="325">
      <t>コクサイ</t>
    </rPh>
    <rPh sb="325" eb="327">
      <t>コウリュウ</t>
    </rPh>
    <rPh sb="330" eb="332">
      <t>ジンザイ</t>
    </rPh>
    <rPh sb="332" eb="334">
      <t>イクセイ</t>
    </rPh>
    <rPh sb="335" eb="336">
      <t>ヒガシ</t>
    </rPh>
    <rPh sb="340" eb="342">
      <t>トウナン</t>
    </rPh>
    <rPh sb="345" eb="347">
      <t>チイキ</t>
    </rPh>
    <rPh sb="349" eb="351">
      <t>コクサイ</t>
    </rPh>
    <rPh sb="351" eb="353">
      <t>ソウゴ</t>
    </rPh>
    <rPh sb="353" eb="355">
      <t>リカイ</t>
    </rPh>
    <rPh sb="356" eb="358">
      <t>シンカ</t>
    </rPh>
    <rPh sb="361" eb="363">
      <t>ケンキュウ</t>
    </rPh>
    <rPh sb="363" eb="364">
      <t>アル</t>
    </rPh>
    <rPh sb="366" eb="368">
      <t>カツドウ</t>
    </rPh>
    <rPh sb="368" eb="369">
      <t>オヨ</t>
    </rPh>
    <rPh sb="370" eb="372">
      <t>カイハツ</t>
    </rPh>
    <rPh sb="372" eb="375">
      <t>トジョウコク</t>
    </rPh>
    <rPh sb="377" eb="379">
      <t>ギジュツ</t>
    </rPh>
    <rPh sb="380" eb="382">
      <t>サンギョウ</t>
    </rPh>
    <rPh sb="384" eb="386">
      <t>シエン</t>
    </rPh>
    <rPh sb="386" eb="387">
      <t>ナラ</t>
    </rPh>
    <rPh sb="389" eb="390">
      <t>ワカ</t>
    </rPh>
    <rPh sb="391" eb="394">
      <t>ギジュツシャ</t>
    </rPh>
    <rPh sb="395" eb="397">
      <t>イクセイ</t>
    </rPh>
    <rPh sb="398" eb="400">
      <t>モクテキ</t>
    </rPh>
    <phoneticPr fontId="1"/>
  </si>
  <si>
    <t>【募集研究分野】
1.うま味に関する基礎研究：うま味の感知や受容機構の解明等を対象とした研究。生理学、分子生物学、神経科学など
2.うま味に関する応用研究1（生体機能）：うま味物質の摂取が生体にもたらす効果や機能等を対象とした研究。栄養学、食品機能学など
3.うま味に関する応用研究2（食品科学）：うま味物質の食品中での挙動あるいは役割等を対象とした研究。食品科学、食品工学など</t>
    <rPh sb="1" eb="3">
      <t>ボシュウ</t>
    </rPh>
    <rPh sb="3" eb="5">
      <t>ケンキュウ</t>
    </rPh>
    <rPh sb="5" eb="7">
      <t>ブンヤ</t>
    </rPh>
    <rPh sb="13" eb="14">
      <t>ミ</t>
    </rPh>
    <rPh sb="15" eb="16">
      <t>カン</t>
    </rPh>
    <rPh sb="18" eb="20">
      <t>キソ</t>
    </rPh>
    <rPh sb="20" eb="22">
      <t>ケンキュウ</t>
    </rPh>
    <rPh sb="25" eb="26">
      <t>ミ</t>
    </rPh>
    <rPh sb="27" eb="29">
      <t>カンチ</t>
    </rPh>
    <rPh sb="30" eb="32">
      <t>ジュヨウ</t>
    </rPh>
    <rPh sb="32" eb="34">
      <t>キコウ</t>
    </rPh>
    <rPh sb="35" eb="38">
      <t>カイメイトウ</t>
    </rPh>
    <rPh sb="39" eb="41">
      <t>タイショウ</t>
    </rPh>
    <rPh sb="44" eb="46">
      <t>ケンキュウ</t>
    </rPh>
    <rPh sb="47" eb="50">
      <t>セイリガク</t>
    </rPh>
    <rPh sb="51" eb="53">
      <t>ブンシ</t>
    </rPh>
    <rPh sb="53" eb="56">
      <t>セイブツガク</t>
    </rPh>
    <rPh sb="57" eb="59">
      <t>シンケイ</t>
    </rPh>
    <rPh sb="59" eb="61">
      <t>カガク</t>
    </rPh>
    <rPh sb="69" eb="70">
      <t>ミ</t>
    </rPh>
    <rPh sb="71" eb="72">
      <t>カン</t>
    </rPh>
    <rPh sb="74" eb="76">
      <t>オウヨウ</t>
    </rPh>
    <rPh sb="76" eb="78">
      <t>ケンキュウ</t>
    </rPh>
    <rPh sb="82" eb="84">
      <t>キノウ</t>
    </rPh>
    <rPh sb="88" eb="89">
      <t>ミ</t>
    </rPh>
    <rPh sb="89" eb="91">
      <t>ブッシツ</t>
    </rPh>
    <rPh sb="92" eb="94">
      <t>セッシュ</t>
    </rPh>
    <rPh sb="95" eb="97">
      <t>セイタイ</t>
    </rPh>
    <rPh sb="102" eb="104">
      <t>コウカ</t>
    </rPh>
    <rPh sb="105" eb="108">
      <t>キノウトウ</t>
    </rPh>
    <rPh sb="109" eb="111">
      <t>タイショウ</t>
    </rPh>
    <rPh sb="114" eb="116">
      <t>ケンキュウ</t>
    </rPh>
    <rPh sb="117" eb="120">
      <t>エイヨウガク</t>
    </rPh>
    <rPh sb="121" eb="123">
      <t>ショクヒン</t>
    </rPh>
    <rPh sb="123" eb="126">
      <t>キノウガク</t>
    </rPh>
    <rPh sb="134" eb="135">
      <t>ミ</t>
    </rPh>
    <rPh sb="136" eb="137">
      <t>カン</t>
    </rPh>
    <rPh sb="139" eb="141">
      <t>オウヨウ</t>
    </rPh>
    <rPh sb="141" eb="143">
      <t>ケンキュウ</t>
    </rPh>
    <rPh sb="145" eb="147">
      <t>ショクヒン</t>
    </rPh>
    <rPh sb="147" eb="149">
      <t>カガク</t>
    </rPh>
    <rPh sb="153" eb="154">
      <t>ミ</t>
    </rPh>
    <rPh sb="154" eb="156">
      <t>ブッシツ</t>
    </rPh>
    <rPh sb="157" eb="159">
      <t>ショクヒン</t>
    </rPh>
    <rPh sb="159" eb="160">
      <t>チュウ</t>
    </rPh>
    <rPh sb="162" eb="164">
      <t>キョドウ</t>
    </rPh>
    <rPh sb="168" eb="171">
      <t>ヤクワリトウ</t>
    </rPh>
    <rPh sb="172" eb="174">
      <t>タイショウ</t>
    </rPh>
    <rPh sb="177" eb="179">
      <t>ケンキュウ</t>
    </rPh>
    <rPh sb="180" eb="182">
      <t>ショクヒン</t>
    </rPh>
    <rPh sb="182" eb="184">
      <t>カガク</t>
    </rPh>
    <rPh sb="185" eb="187">
      <t>ショクヒン</t>
    </rPh>
    <rPh sb="187" eb="189">
      <t>コウガク</t>
    </rPh>
    <phoneticPr fontId="1"/>
  </si>
  <si>
    <t>※年齢制限はないが特に若手研究者を支援する</t>
    <rPh sb="1" eb="3">
      <t>ネンレイ</t>
    </rPh>
    <rPh sb="3" eb="5">
      <t>セイゲン</t>
    </rPh>
    <rPh sb="9" eb="10">
      <t>トク</t>
    </rPh>
    <rPh sb="11" eb="13">
      <t>ワカテ</t>
    </rPh>
    <rPh sb="13" eb="15">
      <t>ケンキュウ</t>
    </rPh>
    <rPh sb="15" eb="16">
      <t>シャ</t>
    </rPh>
    <rPh sb="17" eb="19">
      <t>シエン</t>
    </rPh>
    <phoneticPr fontId="1"/>
  </si>
  <si>
    <t>【対象となる研究】
（1）モーター及びモーターに関連する分野において研究活動を行う研究者または研究機関
（2）モーター及び関連する分野において研究調査を行う研究者の海外派遣または招聘</t>
    <rPh sb="1" eb="3">
      <t>タイショウ</t>
    </rPh>
    <rPh sb="6" eb="8">
      <t>ケンキュウ</t>
    </rPh>
    <rPh sb="17" eb="18">
      <t>オヨ</t>
    </rPh>
    <rPh sb="24" eb="26">
      <t>カンレン</t>
    </rPh>
    <rPh sb="28" eb="30">
      <t>ブンヤ</t>
    </rPh>
    <rPh sb="34" eb="38">
      <t>ケンキュウカツドウ</t>
    </rPh>
    <rPh sb="39" eb="40">
      <t>オコナ</t>
    </rPh>
    <rPh sb="41" eb="44">
      <t>ケンキュウシャ</t>
    </rPh>
    <rPh sb="47" eb="49">
      <t>ケンキュウ</t>
    </rPh>
    <rPh sb="49" eb="51">
      <t>キカン</t>
    </rPh>
    <rPh sb="59" eb="60">
      <t>オヨ</t>
    </rPh>
    <rPh sb="61" eb="63">
      <t>カンレン</t>
    </rPh>
    <rPh sb="65" eb="67">
      <t>ブンヤ</t>
    </rPh>
    <rPh sb="71" eb="73">
      <t>ケンキュウ</t>
    </rPh>
    <rPh sb="73" eb="75">
      <t>チョウサ</t>
    </rPh>
    <rPh sb="76" eb="77">
      <t>オコナ</t>
    </rPh>
    <rPh sb="78" eb="81">
      <t>ケンキュウシャ</t>
    </rPh>
    <rPh sb="82" eb="84">
      <t>カイガイ</t>
    </rPh>
    <rPh sb="84" eb="86">
      <t>ハケン</t>
    </rPh>
    <rPh sb="89" eb="91">
      <t>ショウヘイ</t>
    </rPh>
    <phoneticPr fontId="1"/>
  </si>
  <si>
    <t>①150万/2年間
②50万/2年間</t>
    <rPh sb="4" eb="5">
      <t>マン</t>
    </rPh>
    <rPh sb="7" eb="9">
      <t>ネンカン</t>
    </rPh>
    <rPh sb="13" eb="14">
      <t>マン</t>
    </rPh>
    <rPh sb="16" eb="18">
      <t>ネンカン</t>
    </rPh>
    <phoneticPr fontId="1"/>
  </si>
  <si>
    <t>令和7年度　地域工学分野に関する研究助成（新規募集）</t>
    <rPh sb="0" eb="2">
      <t>レイワ</t>
    </rPh>
    <rPh sb="3" eb="5">
      <t>ネンド</t>
    </rPh>
    <rPh sb="6" eb="8">
      <t>チイキ</t>
    </rPh>
    <rPh sb="8" eb="10">
      <t>コウガク</t>
    </rPh>
    <rPh sb="10" eb="12">
      <t>ブンヤ</t>
    </rPh>
    <rPh sb="13" eb="14">
      <t>カン</t>
    </rPh>
    <rPh sb="16" eb="18">
      <t>ケンキュウ</t>
    </rPh>
    <rPh sb="18" eb="20">
      <t>ジョセイ</t>
    </rPh>
    <rPh sb="21" eb="23">
      <t>シンキ</t>
    </rPh>
    <rPh sb="23" eb="25">
      <t>ボシュウ</t>
    </rPh>
    <phoneticPr fontId="1"/>
  </si>
  <si>
    <t xml:space="preserve">
（4）地域の課題発掘・解決のための工学的研究
①研究開発コース
②研究実装コース</t>
    <rPh sb="4" eb="6">
      <t>チイキ</t>
    </rPh>
    <rPh sb="7" eb="9">
      <t>カダイ</t>
    </rPh>
    <rPh sb="9" eb="11">
      <t>ハックツ</t>
    </rPh>
    <rPh sb="12" eb="14">
      <t>カイケツ</t>
    </rPh>
    <rPh sb="18" eb="20">
      <t>コウガク</t>
    </rPh>
    <rPh sb="20" eb="21">
      <t>テキ</t>
    </rPh>
    <rPh sb="21" eb="23">
      <t>ケンキュウ</t>
    </rPh>
    <rPh sb="25" eb="27">
      <t>ケンキュウ</t>
    </rPh>
    <rPh sb="27" eb="29">
      <t>カイハツ</t>
    </rPh>
    <rPh sb="34" eb="36">
      <t>ケンキュウ</t>
    </rPh>
    <rPh sb="36" eb="38">
      <t>ジッソウ</t>
    </rPh>
    <phoneticPr fontId="1"/>
  </si>
  <si>
    <t>【募集テーマ】
「イノベーションで未来に挑戦～新たな付加価値の源泉を創造～」
＜部門＞
ア）基礎科学研究部門：自然科学に関する新たな現象の発見やその機構の解明を対象
イ）基礎研究部門：工学や農学、医学等、実生活に応用できる新たな現象の発見や解明をテーマとする基礎研究
ウ）商業の高度化・発展につながる研究又は社会的課題の解決に資する研究</t>
    <rPh sb="1" eb="3">
      <t>ボシュウ</t>
    </rPh>
    <rPh sb="17" eb="19">
      <t>ミライ</t>
    </rPh>
    <rPh sb="20" eb="22">
      <t>チョウセン</t>
    </rPh>
    <rPh sb="23" eb="24">
      <t>アラ</t>
    </rPh>
    <rPh sb="26" eb="28">
      <t>フカ</t>
    </rPh>
    <rPh sb="28" eb="30">
      <t>カチ</t>
    </rPh>
    <rPh sb="31" eb="33">
      <t>ゲンセン</t>
    </rPh>
    <rPh sb="34" eb="36">
      <t>ソウゾウ</t>
    </rPh>
    <rPh sb="40" eb="42">
      <t>ブモン</t>
    </rPh>
    <rPh sb="46" eb="50">
      <t>キソカガク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9">
      <t>キソケンキュウ</t>
    </rPh>
    <rPh sb="89" eb="91">
      <t>ブモン</t>
    </rPh>
    <rPh sb="92" eb="94">
      <t>コウガク</t>
    </rPh>
    <rPh sb="95" eb="97">
      <t>ノウガク</t>
    </rPh>
    <rPh sb="98" eb="101">
      <t>イガクトウ</t>
    </rPh>
    <rPh sb="102" eb="105">
      <t>ジツセイカツ</t>
    </rPh>
    <rPh sb="106" eb="108">
      <t>オウヨウ</t>
    </rPh>
    <rPh sb="111" eb="112">
      <t>アラ</t>
    </rPh>
    <rPh sb="114" eb="116">
      <t>ゲンショウ</t>
    </rPh>
    <rPh sb="117" eb="119">
      <t>ハッケン</t>
    </rPh>
    <rPh sb="120" eb="122">
      <t>カイメイ</t>
    </rPh>
    <rPh sb="129" eb="133">
      <t>キソケンキュウ</t>
    </rPh>
    <rPh sb="136" eb="138">
      <t>ショウギョウ</t>
    </rPh>
    <rPh sb="139" eb="142">
      <t>コウドカ</t>
    </rPh>
    <rPh sb="143" eb="145">
      <t>ハッテン</t>
    </rPh>
    <rPh sb="150" eb="152">
      <t>ケンキュウ</t>
    </rPh>
    <rPh sb="152" eb="153">
      <t>マタ</t>
    </rPh>
    <rPh sb="154" eb="157">
      <t>シャカイテキ</t>
    </rPh>
    <rPh sb="157" eb="159">
      <t>カダイ</t>
    </rPh>
    <rPh sb="160" eb="162">
      <t>カイケツ</t>
    </rPh>
    <rPh sb="163" eb="164">
      <t>シ</t>
    </rPh>
    <rPh sb="166" eb="168">
      <t>ケンキュウ</t>
    </rPh>
    <phoneticPr fontId="1"/>
  </si>
  <si>
    <t>40歳未満（2024年4月1時点）</t>
    <rPh sb="2" eb="3">
      <t>サイ</t>
    </rPh>
    <rPh sb="3" eb="5">
      <t>ミマン</t>
    </rPh>
    <rPh sb="10" eb="11">
      <t>ネン</t>
    </rPh>
    <rPh sb="12" eb="13">
      <t>ガツ</t>
    </rPh>
    <rPh sb="14" eb="16">
      <t>ジテン</t>
    </rPh>
    <phoneticPr fontId="1"/>
  </si>
  <si>
    <t>※応募に必須ではないが、9/6（金）までに参加登録書をダウンロードし、参加登録を行う</t>
    <rPh sb="1" eb="3">
      <t>オウボ</t>
    </rPh>
    <rPh sb="4" eb="6">
      <t>ヒッス</t>
    </rPh>
    <rPh sb="16" eb="17">
      <t>キン</t>
    </rPh>
    <rPh sb="21" eb="23">
      <t>サンカ</t>
    </rPh>
    <rPh sb="23" eb="26">
      <t>トウロクショ</t>
    </rPh>
    <rPh sb="35" eb="37">
      <t>サンカ</t>
    </rPh>
    <rPh sb="37" eb="39">
      <t>トウロク</t>
    </rPh>
    <rPh sb="40" eb="41">
      <t>オコナ</t>
    </rPh>
    <phoneticPr fontId="1"/>
  </si>
  <si>
    <t>24-186</t>
    <phoneticPr fontId="1"/>
  </si>
  <si>
    <t>公益財団法人 野田産業科学研究所</t>
    <rPh sb="0" eb="4">
      <t>コウエキザイダン</t>
    </rPh>
    <rPh sb="4" eb="6">
      <t>ホウジン</t>
    </rPh>
    <rPh sb="7" eb="11">
      <t>ノダサンギョウ</t>
    </rPh>
    <rPh sb="11" eb="13">
      <t>カガク</t>
    </rPh>
    <rPh sb="13" eb="16">
      <t>ケンキュウショ</t>
    </rPh>
    <phoneticPr fontId="1"/>
  </si>
  <si>
    <t xml:space="preserve">
【助成の種類と領域】
発酵化学を基盤とする産業に寄与することを目的とする応用生命科学研究
応用生命科学研究：主として微生物等の基礎および応用研究を対象
基礎研究：微生物の構造・機能、代謝、生化学、遺伝子、酵素、環境応答などの研究
応用研究：発酵生産、有用物質探索、・生産、プロバイオティクス等に関連する研究
</t>
    <rPh sb="3" eb="5">
      <t>ジョセイ</t>
    </rPh>
    <rPh sb="6" eb="8">
      <t>シュルイ</t>
    </rPh>
    <rPh sb="9" eb="11">
      <t>リョウイキ</t>
    </rPh>
    <rPh sb="13" eb="15">
      <t>ハッコウ</t>
    </rPh>
    <rPh sb="15" eb="17">
      <t>カガク</t>
    </rPh>
    <rPh sb="18" eb="20">
      <t>キバン</t>
    </rPh>
    <rPh sb="23" eb="25">
      <t>サンギョウ</t>
    </rPh>
    <rPh sb="26" eb="28">
      <t>キヨ</t>
    </rPh>
    <rPh sb="33" eb="35">
      <t>モクテキ</t>
    </rPh>
    <rPh sb="38" eb="40">
      <t>オウヨウ</t>
    </rPh>
    <rPh sb="40" eb="42">
      <t>セイメイ</t>
    </rPh>
    <rPh sb="42" eb="44">
      <t>カガク</t>
    </rPh>
    <rPh sb="44" eb="46">
      <t>ケンキュウ</t>
    </rPh>
    <rPh sb="48" eb="50">
      <t>オウヨウ</t>
    </rPh>
    <rPh sb="50" eb="52">
      <t>セイメイ</t>
    </rPh>
    <rPh sb="52" eb="54">
      <t>カガク</t>
    </rPh>
    <rPh sb="54" eb="56">
      <t>ケンキュウ</t>
    </rPh>
    <rPh sb="57" eb="58">
      <t>シュ</t>
    </rPh>
    <rPh sb="61" eb="64">
      <t>ビセイブツ</t>
    </rPh>
    <rPh sb="64" eb="65">
      <t>トウ</t>
    </rPh>
    <rPh sb="66" eb="68">
      <t>キソ</t>
    </rPh>
    <rPh sb="71" eb="73">
      <t>オウヨウ</t>
    </rPh>
    <rPh sb="73" eb="75">
      <t>ケンキュウ</t>
    </rPh>
    <rPh sb="76" eb="78">
      <t>タイショウ</t>
    </rPh>
    <rPh sb="79" eb="83">
      <t>キソケンキュウ</t>
    </rPh>
    <rPh sb="84" eb="87">
      <t>ビセイブツ</t>
    </rPh>
    <rPh sb="88" eb="90">
      <t>コウゾウ</t>
    </rPh>
    <rPh sb="91" eb="93">
      <t>キノウ</t>
    </rPh>
    <rPh sb="94" eb="96">
      <t>タイシャ</t>
    </rPh>
    <rPh sb="97" eb="100">
      <t>セイカガク</t>
    </rPh>
    <rPh sb="101" eb="104">
      <t>イデンシ</t>
    </rPh>
    <rPh sb="105" eb="107">
      <t>コウソ</t>
    </rPh>
    <rPh sb="108" eb="110">
      <t>カンキョウ</t>
    </rPh>
    <rPh sb="110" eb="112">
      <t>オウトウ</t>
    </rPh>
    <rPh sb="115" eb="117">
      <t>ケンキュウ</t>
    </rPh>
    <rPh sb="118" eb="120">
      <t>オウヨウ</t>
    </rPh>
    <rPh sb="120" eb="122">
      <t>ケンキュウ</t>
    </rPh>
    <rPh sb="123" eb="125">
      <t>ハッコウ</t>
    </rPh>
    <rPh sb="125" eb="127">
      <t>セイサン</t>
    </rPh>
    <rPh sb="128" eb="134">
      <t>ユウヨウブッシツタンサク</t>
    </rPh>
    <rPh sb="136" eb="138">
      <t>セイサン</t>
    </rPh>
    <rPh sb="148" eb="149">
      <t>トウ</t>
    </rPh>
    <rPh sb="150" eb="152">
      <t>カンレン</t>
    </rPh>
    <rPh sb="154" eb="156">
      <t>ケンキュウ</t>
    </rPh>
    <phoneticPr fontId="1"/>
  </si>
  <si>
    <t>https://www.nisr.or.jp/promotion/recruitment/</t>
  </si>
  <si>
    <t>2025年度 奨励研究助成</t>
    <rPh sb="4" eb="6">
      <t>ネンド</t>
    </rPh>
    <rPh sb="7" eb="9">
      <t>ショウレイ</t>
    </rPh>
    <rPh sb="9" eb="11">
      <t>ケンキュウ</t>
    </rPh>
    <rPh sb="11" eb="13">
      <t>ジョセイ</t>
    </rPh>
    <phoneticPr fontId="1"/>
  </si>
  <si>
    <t>40歳以下（2025年4月1日現在）</t>
    <rPh sb="2" eb="3">
      <t>サイ</t>
    </rPh>
    <rPh sb="3" eb="5">
      <t>イカ</t>
    </rPh>
    <rPh sb="10" eb="11">
      <t>ネン</t>
    </rPh>
    <rPh sb="12" eb="13">
      <t>ガツ</t>
    </rPh>
    <rPh sb="14" eb="15">
      <t>ヒ</t>
    </rPh>
    <rPh sb="15" eb="17">
      <t>ゲンザイ</t>
    </rPh>
    <phoneticPr fontId="1"/>
  </si>
  <si>
    <t>2025年度 研究助成（持続可能分野）</t>
    <rPh sb="4" eb="6">
      <t>ネンド</t>
    </rPh>
    <rPh sb="7" eb="9">
      <t>ケンキュウ</t>
    </rPh>
    <rPh sb="9" eb="11">
      <t>ジョセイ</t>
    </rPh>
    <rPh sb="12" eb="14">
      <t>ジゾク</t>
    </rPh>
    <rPh sb="14" eb="16">
      <t>カノウ</t>
    </rPh>
    <rPh sb="16" eb="18">
      <t>ブンヤ</t>
    </rPh>
    <phoneticPr fontId="1"/>
  </si>
  <si>
    <t>【助成の種類と領域】
「持続可能な社会構築に貢献する微生物研究」に対し助成を行う。主として微生物等の基礎及び応用研究を対象とし、環境浄化、食糧生産、資源回収、バイオマス活用、バイオ化成品、バイオエネルギー、CO₂固定等に関する研究</t>
    <rPh sb="1" eb="3">
      <t>ジョセイ</t>
    </rPh>
    <rPh sb="4" eb="6">
      <t>シュルイ</t>
    </rPh>
    <rPh sb="7" eb="9">
      <t>リョウイキ</t>
    </rPh>
    <rPh sb="12" eb="14">
      <t>ジゾク</t>
    </rPh>
    <rPh sb="14" eb="16">
      <t>カノウ</t>
    </rPh>
    <rPh sb="17" eb="19">
      <t>シャカイ</t>
    </rPh>
    <rPh sb="19" eb="21">
      <t>コウチク</t>
    </rPh>
    <rPh sb="22" eb="24">
      <t>コウケン</t>
    </rPh>
    <rPh sb="26" eb="29">
      <t>ビセイブツ</t>
    </rPh>
    <rPh sb="29" eb="31">
      <t>ケンキュウ</t>
    </rPh>
    <rPh sb="33" eb="34">
      <t>タイ</t>
    </rPh>
    <rPh sb="35" eb="37">
      <t>ジョセイ</t>
    </rPh>
    <rPh sb="38" eb="39">
      <t>オコナ</t>
    </rPh>
    <rPh sb="41" eb="42">
      <t>シュ</t>
    </rPh>
    <rPh sb="45" eb="48">
      <t>ビセイブツ</t>
    </rPh>
    <rPh sb="48" eb="49">
      <t>トウ</t>
    </rPh>
    <rPh sb="50" eb="52">
      <t>キソ</t>
    </rPh>
    <rPh sb="52" eb="53">
      <t>オヨ</t>
    </rPh>
    <rPh sb="54" eb="56">
      <t>オウヨウ</t>
    </rPh>
    <rPh sb="56" eb="58">
      <t>ケンキュウ</t>
    </rPh>
    <rPh sb="59" eb="61">
      <t>タイショウ</t>
    </rPh>
    <rPh sb="64" eb="66">
      <t>カンキョウ</t>
    </rPh>
    <rPh sb="66" eb="68">
      <t>ジョウカ</t>
    </rPh>
    <rPh sb="69" eb="71">
      <t>ショクリョウ</t>
    </rPh>
    <rPh sb="71" eb="73">
      <t>セイサン</t>
    </rPh>
    <rPh sb="74" eb="76">
      <t>シゲン</t>
    </rPh>
    <rPh sb="76" eb="78">
      <t>カイシュウ</t>
    </rPh>
    <rPh sb="84" eb="86">
      <t>カツヨウ</t>
    </rPh>
    <rPh sb="90" eb="93">
      <t>カセイヒン</t>
    </rPh>
    <rPh sb="106" eb="108">
      <t>コテイ</t>
    </rPh>
    <rPh sb="108" eb="109">
      <t>トウ</t>
    </rPh>
    <rPh sb="110" eb="111">
      <t>カン</t>
    </rPh>
    <rPh sb="113" eb="115">
      <t>ケンキュウ</t>
    </rPh>
    <phoneticPr fontId="1"/>
  </si>
  <si>
    <t>2025年度 特別助成金</t>
    <rPh sb="4" eb="6">
      <t>ネンド</t>
    </rPh>
    <rPh sb="7" eb="9">
      <t>トクベツ</t>
    </rPh>
    <rPh sb="9" eb="12">
      <t>ジョセイキン</t>
    </rPh>
    <phoneticPr fontId="1"/>
  </si>
  <si>
    <t>優れた申請と認められたものについて通常の助成金とは別に助成される</t>
    <rPh sb="0" eb="1">
      <t>スグ</t>
    </rPh>
    <rPh sb="3" eb="5">
      <t>シンセイ</t>
    </rPh>
    <rPh sb="6" eb="7">
      <t>ミト</t>
    </rPh>
    <rPh sb="17" eb="19">
      <t>ツウジョウ</t>
    </rPh>
    <rPh sb="20" eb="23">
      <t>ジョセイキン</t>
    </rPh>
    <rPh sb="25" eb="26">
      <t>ベツ</t>
    </rPh>
    <rPh sb="27" eb="29">
      <t>ジョセイ</t>
    </rPh>
    <phoneticPr fontId="1"/>
  </si>
  <si>
    <t>24-187</t>
    <phoneticPr fontId="1"/>
  </si>
  <si>
    <t>第一三共株式会社</t>
    <rPh sb="0" eb="2">
      <t>ダイイチ</t>
    </rPh>
    <rPh sb="2" eb="4">
      <t>サンキョウ</t>
    </rPh>
    <rPh sb="4" eb="6">
      <t>カブシキ</t>
    </rPh>
    <rPh sb="6" eb="8">
      <t>カイシャ</t>
    </rPh>
    <phoneticPr fontId="1"/>
  </si>
  <si>
    <t>TaNeDS（タネダス）</t>
    <phoneticPr fontId="1"/>
  </si>
  <si>
    <t>スケジュールは備考欄</t>
    <rPh sb="7" eb="10">
      <t>ビコウラン</t>
    </rPh>
    <phoneticPr fontId="1"/>
  </si>
  <si>
    <t>https://taneds.daiichisankyo.co.jp/guideline/</t>
  </si>
  <si>
    <t>24-188</t>
    <phoneticPr fontId="1"/>
  </si>
  <si>
    <t>一般財団法人　テレコム先端技術研究支援センター</t>
    <rPh sb="0" eb="2">
      <t>イッパン</t>
    </rPh>
    <rPh sb="2" eb="4">
      <t>ザイダン</t>
    </rPh>
    <rPh sb="4" eb="6">
      <t>ホウジン</t>
    </rPh>
    <rPh sb="11" eb="19">
      <t>センタンギジュツケンキュウシエン</t>
    </rPh>
    <phoneticPr fontId="1"/>
  </si>
  <si>
    <t>SCAT研究助成</t>
    <rPh sb="4" eb="6">
      <t>ケンキュウ</t>
    </rPh>
    <rPh sb="6" eb="8">
      <t>ジョセイ</t>
    </rPh>
    <phoneticPr fontId="1"/>
  </si>
  <si>
    <t>【研究費助成の対象とする分野】
先端的な情報通信技術分野の独創的な研究</t>
    <rPh sb="1" eb="3">
      <t>ケンキュウ</t>
    </rPh>
    <rPh sb="3" eb="4">
      <t>ヒ</t>
    </rPh>
    <rPh sb="4" eb="6">
      <t>ジョセイ</t>
    </rPh>
    <rPh sb="7" eb="9">
      <t>タイショウ</t>
    </rPh>
    <rPh sb="12" eb="14">
      <t>ブンヤ</t>
    </rPh>
    <rPh sb="16" eb="19">
      <t>センタンテキ</t>
    </rPh>
    <rPh sb="20" eb="22">
      <t>ジョウホウ</t>
    </rPh>
    <rPh sb="22" eb="24">
      <t>ツウシン</t>
    </rPh>
    <rPh sb="24" eb="26">
      <t>ギジュツ</t>
    </rPh>
    <rPh sb="26" eb="28">
      <t>ブンヤ</t>
    </rPh>
    <rPh sb="29" eb="32">
      <t>ドクソウテキ</t>
    </rPh>
    <rPh sb="33" eb="35">
      <t>ケンキュウ</t>
    </rPh>
    <phoneticPr fontId="1"/>
  </si>
  <si>
    <t>250万（3年）
200万（2年）</t>
    <rPh sb="3" eb="4">
      <t>マン</t>
    </rPh>
    <rPh sb="6" eb="7">
      <t>ネン</t>
    </rPh>
    <rPh sb="12" eb="13">
      <t>マン</t>
    </rPh>
    <rPh sb="15" eb="16">
      <t>ネン</t>
    </rPh>
    <phoneticPr fontId="1"/>
  </si>
  <si>
    <t>https://www.scat.or.jp/josei/boshu_info/</t>
  </si>
  <si>
    <t>24-189</t>
    <phoneticPr fontId="1"/>
  </si>
  <si>
    <t>公益財団法人 本多記念会</t>
    <rPh sb="0" eb="4">
      <t>コウエキザイダン</t>
    </rPh>
    <rPh sb="4" eb="6">
      <t>ホウジン</t>
    </rPh>
    <rPh sb="7" eb="9">
      <t>ホンダ</t>
    </rPh>
    <rPh sb="9" eb="12">
      <t>キネンカイ</t>
    </rPh>
    <phoneticPr fontId="1"/>
  </si>
  <si>
    <t>第66回本多記念賞受賞候補者推薦</t>
    <rPh sb="0" eb="1">
      <t>ダイ</t>
    </rPh>
    <rPh sb="3" eb="4">
      <t>カイ</t>
    </rPh>
    <rPh sb="4" eb="6">
      <t>ホンダ</t>
    </rPh>
    <rPh sb="6" eb="9">
      <t>キネンショウ</t>
    </rPh>
    <rPh sb="9" eb="11">
      <t>ジュショウ</t>
    </rPh>
    <rPh sb="11" eb="14">
      <t>コウホシャ</t>
    </rPh>
    <rPh sb="14" eb="16">
      <t>スイセン</t>
    </rPh>
    <phoneticPr fontId="1"/>
  </si>
  <si>
    <t>副賞：200万</t>
    <rPh sb="0" eb="2">
      <t>フクショウ</t>
    </rPh>
    <rPh sb="6" eb="7">
      <t>マン</t>
    </rPh>
    <phoneticPr fontId="1"/>
  </si>
  <si>
    <t>http://hondakinenkai.or.jp/</t>
  </si>
  <si>
    <t>第22回本多フロンティア賞受賞候補者推薦</t>
    <rPh sb="0" eb="1">
      <t>ダイ</t>
    </rPh>
    <rPh sb="3" eb="4">
      <t>カイ</t>
    </rPh>
    <rPh sb="4" eb="6">
      <t>ホンダ</t>
    </rPh>
    <rPh sb="12" eb="13">
      <t>ショウ</t>
    </rPh>
    <rPh sb="13" eb="15">
      <t>ジュショウ</t>
    </rPh>
    <rPh sb="15" eb="18">
      <t>コウホシャ</t>
    </rPh>
    <rPh sb="18" eb="20">
      <t>スイセン</t>
    </rPh>
    <phoneticPr fontId="1"/>
  </si>
  <si>
    <t>褒賞金：50万</t>
    <rPh sb="0" eb="3">
      <t>ホウショウキン</t>
    </rPh>
    <rPh sb="6" eb="7">
      <t>マン</t>
    </rPh>
    <phoneticPr fontId="1"/>
  </si>
  <si>
    <t>24-190</t>
    <phoneticPr fontId="1"/>
  </si>
  <si>
    <t>HPより募集テーマのページを参照し、応募対象のテーマを選択</t>
    <rPh sb="4" eb="6">
      <t>ボシュウ</t>
    </rPh>
    <rPh sb="14" eb="16">
      <t>サンショウ</t>
    </rPh>
    <rPh sb="18" eb="20">
      <t>オウボ</t>
    </rPh>
    <rPh sb="20" eb="22">
      <t>タイショウ</t>
    </rPh>
    <rPh sb="27" eb="29">
      <t>センタク</t>
    </rPh>
    <phoneticPr fontId="1"/>
  </si>
  <si>
    <t>24-191</t>
    <phoneticPr fontId="1"/>
  </si>
  <si>
    <t>第46回本多記念研究奨励賞受賞候補者の推薦（または自薦）</t>
    <rPh sb="0" eb="1">
      <t>ダイ</t>
    </rPh>
    <rPh sb="3" eb="4">
      <t>カイ</t>
    </rPh>
    <rPh sb="4" eb="6">
      <t>ホンダ</t>
    </rPh>
    <rPh sb="6" eb="8">
      <t>キネン</t>
    </rPh>
    <rPh sb="8" eb="10">
      <t>ケンキュウ</t>
    </rPh>
    <rPh sb="10" eb="13">
      <t>ショウレイショウ</t>
    </rPh>
    <rPh sb="13" eb="15">
      <t>ジュショウ</t>
    </rPh>
    <rPh sb="15" eb="18">
      <t>コウホシャ</t>
    </rPh>
    <rPh sb="19" eb="21">
      <t>スイセン</t>
    </rPh>
    <rPh sb="25" eb="27">
      <t>ジセン</t>
    </rPh>
    <phoneticPr fontId="1"/>
  </si>
  <si>
    <t>40歳以下（2025年3月末現在）</t>
    <rPh sb="2" eb="3">
      <t>サイ</t>
    </rPh>
    <rPh sb="3" eb="5">
      <t>イカ</t>
    </rPh>
    <rPh sb="10" eb="11">
      <t>ネン</t>
    </rPh>
    <rPh sb="12" eb="13">
      <t>ガツ</t>
    </rPh>
    <rPh sb="13" eb="14">
      <t>マツ</t>
    </rPh>
    <rPh sb="14" eb="16">
      <t>ゲンザイ</t>
    </rPh>
    <phoneticPr fontId="1"/>
  </si>
  <si>
    <t>褒賞金：30万</t>
    <rPh sb="0" eb="3">
      <t>ホウショウキン</t>
    </rPh>
    <rPh sb="6" eb="7">
      <t>マン</t>
    </rPh>
    <phoneticPr fontId="1"/>
  </si>
  <si>
    <t>24-192</t>
    <phoneticPr fontId="1"/>
  </si>
  <si>
    <t>一般社団法人 日本経営協会</t>
    <rPh sb="0" eb="2">
      <t>イッパン</t>
    </rPh>
    <rPh sb="2" eb="4">
      <t>シャダン</t>
    </rPh>
    <rPh sb="4" eb="6">
      <t>ホウジン</t>
    </rPh>
    <rPh sb="7" eb="9">
      <t>ニホン</t>
    </rPh>
    <rPh sb="9" eb="11">
      <t>ケイエイ</t>
    </rPh>
    <rPh sb="11" eb="13">
      <t>キョウカイ</t>
    </rPh>
    <phoneticPr fontId="1"/>
  </si>
  <si>
    <t>-</t>
    <phoneticPr fontId="1"/>
  </si>
  <si>
    <t>11月中旬</t>
    <rPh sb="2" eb="3">
      <t>ガツ</t>
    </rPh>
    <rPh sb="3" eb="5">
      <t>チュウジュン</t>
    </rPh>
    <phoneticPr fontId="1"/>
  </si>
  <si>
    <t>https://www.noma.or.jp/keiei/tabid/257/Default.aspx</t>
    <phoneticPr fontId="1"/>
  </si>
  <si>
    <t>24-193</t>
    <phoneticPr fontId="1"/>
  </si>
  <si>
    <t>一般社団法人 大学女性協会</t>
    <rPh sb="0" eb="2">
      <t>イッパン</t>
    </rPh>
    <rPh sb="2" eb="4">
      <t>シャダン</t>
    </rPh>
    <rPh sb="4" eb="6">
      <t>ホウジン</t>
    </rPh>
    <rPh sb="7" eb="9">
      <t>ダイガク</t>
    </rPh>
    <rPh sb="9" eb="11">
      <t>ジョセイ</t>
    </rPh>
    <rPh sb="11" eb="13">
      <t>キョウカイ</t>
    </rPh>
    <phoneticPr fontId="1"/>
  </si>
  <si>
    <t>第27回 大学女性協会守田科学研究奨励賞</t>
    <rPh sb="0" eb="1">
      <t>ダイ</t>
    </rPh>
    <rPh sb="3" eb="4">
      <t>カイ</t>
    </rPh>
    <rPh sb="5" eb="7">
      <t>ダイガク</t>
    </rPh>
    <rPh sb="7" eb="9">
      <t>ジョセイ</t>
    </rPh>
    <rPh sb="9" eb="11">
      <t>キョウカイ</t>
    </rPh>
    <rPh sb="11" eb="13">
      <t>モリタ</t>
    </rPh>
    <rPh sb="13" eb="15">
      <t>カガク</t>
    </rPh>
    <rPh sb="15" eb="17">
      <t>ケンキュウ</t>
    </rPh>
    <rPh sb="17" eb="20">
      <t>ショウレイショウ</t>
    </rPh>
    <phoneticPr fontId="1"/>
  </si>
  <si>
    <t>【対象】
自然科学分野において、優れた研究成果をあげており、科学の発展に貢献すること</t>
    <rPh sb="1" eb="3">
      <t>タイショウ</t>
    </rPh>
    <rPh sb="5" eb="7">
      <t>シゼン</t>
    </rPh>
    <rPh sb="7" eb="9">
      <t>カガク</t>
    </rPh>
    <rPh sb="9" eb="11">
      <t>ブンヤ</t>
    </rPh>
    <rPh sb="16" eb="17">
      <t>スグ</t>
    </rPh>
    <rPh sb="19" eb="21">
      <t>ケンキュウ</t>
    </rPh>
    <rPh sb="21" eb="23">
      <t>セイカ</t>
    </rPh>
    <rPh sb="30" eb="32">
      <t>カガク</t>
    </rPh>
    <rPh sb="33" eb="35">
      <t>ハッテン</t>
    </rPh>
    <rPh sb="36" eb="38">
      <t>コウケン</t>
    </rPh>
    <phoneticPr fontId="1"/>
  </si>
  <si>
    <t>50万</t>
    <rPh sb="2" eb="3">
      <t>マン</t>
    </rPh>
    <phoneticPr fontId="1"/>
  </si>
  <si>
    <t>40歳未満（2025年4月1日現在）</t>
    <rPh sb="2" eb="3">
      <t>サイ</t>
    </rPh>
    <rPh sb="3" eb="5">
      <t>ミマン</t>
    </rPh>
    <rPh sb="10" eb="11">
      <t>ネン</t>
    </rPh>
    <rPh sb="12" eb="13">
      <t>ガツ</t>
    </rPh>
    <rPh sb="14" eb="15">
      <t>ヒ</t>
    </rPh>
    <rPh sb="15" eb="17">
      <t>ゲンザイ</t>
    </rPh>
    <phoneticPr fontId="1"/>
  </si>
  <si>
    <t>2025年3月末</t>
    <rPh sb="4" eb="5">
      <t>ネン</t>
    </rPh>
    <rPh sb="6" eb="7">
      <t>ガツ</t>
    </rPh>
    <rPh sb="7" eb="8">
      <t>マツ</t>
    </rPh>
    <phoneticPr fontId="1"/>
  </si>
  <si>
    <t>https://www.jauw.org/scholarship-information/moritakagaku/</t>
    <phoneticPr fontId="1"/>
  </si>
  <si>
    <t>24-194</t>
    <phoneticPr fontId="1"/>
  </si>
  <si>
    <t>公益社団法人 日本経済研究センター</t>
    <rPh sb="0" eb="4">
      <t>コウエキシャダン</t>
    </rPh>
    <rPh sb="4" eb="6">
      <t>ホウジン</t>
    </rPh>
    <rPh sb="7" eb="11">
      <t>ニホンケイザイ</t>
    </rPh>
    <rPh sb="11" eb="13">
      <t>ケンキュウ</t>
    </rPh>
    <phoneticPr fontId="1"/>
  </si>
  <si>
    <t>2024年度「 日本経済研究センター研究奨励金」</t>
    <rPh sb="4" eb="6">
      <t>ネンド</t>
    </rPh>
    <rPh sb="8" eb="10">
      <t>ニホン</t>
    </rPh>
    <rPh sb="10" eb="12">
      <t>ケイザイ</t>
    </rPh>
    <rPh sb="12" eb="14">
      <t>ケンキュウ</t>
    </rPh>
    <rPh sb="18" eb="20">
      <t>ケンキュウ</t>
    </rPh>
    <rPh sb="20" eb="23">
      <t>ショウレイキン</t>
    </rPh>
    <phoneticPr fontId="1"/>
  </si>
  <si>
    <t>100万</t>
    <rPh sb="3" eb="4">
      <t>マン</t>
    </rPh>
    <phoneticPr fontId="1"/>
  </si>
  <si>
    <t>2025年2月下旬</t>
    <rPh sb="4" eb="5">
      <t>ネン</t>
    </rPh>
    <rPh sb="6" eb="7">
      <t>ガツ</t>
    </rPh>
    <rPh sb="7" eb="9">
      <t>ゲジュン</t>
    </rPh>
    <phoneticPr fontId="1"/>
  </si>
  <si>
    <t>https://www.jcer.or.jp/about-jcer/incentive</t>
    <phoneticPr fontId="1"/>
  </si>
  <si>
    <t>24-195</t>
    <phoneticPr fontId="1"/>
  </si>
  <si>
    <t>公益財団法人 市村清新技術財団</t>
    <rPh sb="0" eb="4">
      <t>コウエキザイダン</t>
    </rPh>
    <rPh sb="4" eb="6">
      <t>ホウジン</t>
    </rPh>
    <rPh sb="7" eb="9">
      <t>イチムラ</t>
    </rPh>
    <rPh sb="9" eb="10">
      <t>キヨシ</t>
    </rPh>
    <rPh sb="10" eb="13">
      <t>シンギジュツ</t>
    </rPh>
    <rPh sb="13" eb="15">
      <t>ザイダン</t>
    </rPh>
    <phoneticPr fontId="1"/>
  </si>
  <si>
    <t>第7回（2024年度）地球環境研究助成</t>
    <rPh sb="0" eb="1">
      <t>ダイ</t>
    </rPh>
    <rPh sb="2" eb="3">
      <t>カイ</t>
    </rPh>
    <rPh sb="8" eb="10">
      <t>ネンド</t>
    </rPh>
    <rPh sb="11" eb="13">
      <t>チキュウ</t>
    </rPh>
    <rPh sb="13" eb="15">
      <t>カンキョウ</t>
    </rPh>
    <rPh sb="15" eb="17">
      <t>ケンキュウ</t>
    </rPh>
    <rPh sb="17" eb="19">
      <t>ジョセイ</t>
    </rPh>
    <phoneticPr fontId="1"/>
  </si>
  <si>
    <t>500万</t>
    <rPh sb="3" eb="4">
      <t>マン</t>
    </rPh>
    <phoneticPr fontId="1"/>
  </si>
  <si>
    <t>2025年1月下旬</t>
    <rPh sb="4" eb="5">
      <t>ネン</t>
    </rPh>
    <rPh sb="6" eb="7">
      <t>ガツ</t>
    </rPh>
    <rPh sb="7" eb="9">
      <t>ゲジュン</t>
    </rPh>
    <phoneticPr fontId="1"/>
  </si>
  <si>
    <t>24-196</t>
    <phoneticPr fontId="1"/>
  </si>
  <si>
    <t>第57回 2024年度 市村賞　市村学術賞</t>
    <rPh sb="0" eb="1">
      <t>ダイ</t>
    </rPh>
    <rPh sb="3" eb="4">
      <t>カイ</t>
    </rPh>
    <rPh sb="9" eb="11">
      <t>ネンド</t>
    </rPh>
    <rPh sb="12" eb="14">
      <t>イチムラ</t>
    </rPh>
    <rPh sb="14" eb="15">
      <t>ショウ</t>
    </rPh>
    <rPh sb="16" eb="18">
      <t>イチムラ</t>
    </rPh>
    <rPh sb="18" eb="20">
      <t>ガクジュツ</t>
    </rPh>
    <rPh sb="20" eb="21">
      <t>ショウ</t>
    </rPh>
    <phoneticPr fontId="1"/>
  </si>
  <si>
    <t>【対象研究】
1）産業上貢献している、あるいは実用化の可能性のある理工学研究分野のもの
2）独創的・画期的で世界的に見て高い水準にあるもの
3）学術分野の進展に先導的な役割を果たし、波及効果が大きく期待できるもの</t>
    <rPh sb="1" eb="3">
      <t>タイショウ</t>
    </rPh>
    <rPh sb="3" eb="5">
      <t>ケンキュウ</t>
    </rPh>
    <rPh sb="9" eb="12">
      <t>サンギョウジョウ</t>
    </rPh>
    <rPh sb="12" eb="14">
      <t>コウケン</t>
    </rPh>
    <rPh sb="23" eb="26">
      <t>ジツヨウカ</t>
    </rPh>
    <rPh sb="27" eb="30">
      <t>カノウセイ</t>
    </rPh>
    <rPh sb="33" eb="36">
      <t>リコウガク</t>
    </rPh>
    <rPh sb="36" eb="38">
      <t>ケンキュウ</t>
    </rPh>
    <rPh sb="38" eb="40">
      <t>ブンヤ</t>
    </rPh>
    <rPh sb="46" eb="49">
      <t>ドクソウテキ</t>
    </rPh>
    <rPh sb="50" eb="53">
      <t>カッキテキ</t>
    </rPh>
    <rPh sb="54" eb="57">
      <t>セカイテキ</t>
    </rPh>
    <rPh sb="58" eb="59">
      <t>ミ</t>
    </rPh>
    <rPh sb="60" eb="61">
      <t>タカ</t>
    </rPh>
    <rPh sb="62" eb="64">
      <t>スイジュン</t>
    </rPh>
    <rPh sb="72" eb="74">
      <t>ガクジュツ</t>
    </rPh>
    <rPh sb="74" eb="76">
      <t>ブンヤ</t>
    </rPh>
    <rPh sb="77" eb="79">
      <t>シンテン</t>
    </rPh>
    <rPh sb="80" eb="83">
      <t>センドウテキ</t>
    </rPh>
    <rPh sb="84" eb="86">
      <t>ヤクワリ</t>
    </rPh>
    <rPh sb="87" eb="88">
      <t>ハ</t>
    </rPh>
    <rPh sb="91" eb="93">
      <t>ハキュウ</t>
    </rPh>
    <rPh sb="93" eb="95">
      <t>コウカ</t>
    </rPh>
    <rPh sb="96" eb="97">
      <t>オオ</t>
    </rPh>
    <rPh sb="99" eb="101">
      <t>キタイ</t>
    </rPh>
    <phoneticPr fontId="1"/>
  </si>
  <si>
    <t>45歳以下（2024年10月1日現在）</t>
    <rPh sb="2" eb="3">
      <t>サイ</t>
    </rPh>
    <rPh sb="3" eb="5">
      <t>イカ</t>
    </rPh>
    <phoneticPr fontId="1"/>
  </si>
  <si>
    <t>本賞：賞金2,000万
功績賞：賞金500万
貢献賞：賞金300万</t>
    <rPh sb="0" eb="1">
      <t>ホン</t>
    </rPh>
    <rPh sb="1" eb="2">
      <t>ショウ</t>
    </rPh>
    <rPh sb="3" eb="5">
      <t>ショウキン</t>
    </rPh>
    <rPh sb="10" eb="11">
      <t>マン</t>
    </rPh>
    <rPh sb="12" eb="14">
      <t>コウセキ</t>
    </rPh>
    <rPh sb="14" eb="15">
      <t>ショウ</t>
    </rPh>
    <rPh sb="16" eb="18">
      <t>ショウキン</t>
    </rPh>
    <rPh sb="21" eb="22">
      <t>マン</t>
    </rPh>
    <rPh sb="23" eb="26">
      <t>コウケンショウ</t>
    </rPh>
    <rPh sb="27" eb="29">
      <t>ショウキン</t>
    </rPh>
    <rPh sb="32" eb="33">
      <t>マン</t>
    </rPh>
    <phoneticPr fontId="1"/>
  </si>
  <si>
    <t>24-197</t>
    <phoneticPr fontId="1"/>
  </si>
  <si>
    <t>公益財団法人 飯島藤十郎記念食品科学振興財団</t>
    <rPh sb="0" eb="6">
      <t>コウエキザイダンホウジン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</si>
  <si>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2024年度 学術研究助成</t>
    <rPh sb="4" eb="6">
      <t>ネンド</t>
    </rPh>
    <rPh sb="7" eb="9">
      <t>ガクジュツ</t>
    </rPh>
    <rPh sb="9" eb="11">
      <t>ケンキュウ</t>
    </rPh>
    <rPh sb="11" eb="13">
      <t>ジョセイ</t>
    </rPh>
    <phoneticPr fontId="1"/>
  </si>
  <si>
    <t>個人：100～250万
共同：200～500万</t>
    <rPh sb="0" eb="2">
      <t>コジン</t>
    </rPh>
    <rPh sb="10" eb="11">
      <t>マン</t>
    </rPh>
    <rPh sb="12" eb="14">
      <t>キョウドウ</t>
    </rPh>
    <rPh sb="22" eb="23">
      <t>マン</t>
    </rPh>
    <phoneticPr fontId="1"/>
  </si>
  <si>
    <t>-</t>
    <phoneticPr fontId="1"/>
  </si>
  <si>
    <t>https://www.sgkz.or.jp/</t>
  </si>
  <si>
    <t>24-198</t>
    <phoneticPr fontId="1"/>
  </si>
  <si>
    <t>https://www.tr.mufg.jp/shisan/kouekishintaku_list.html</t>
  </si>
  <si>
    <t>http://www.iijima-kinenzaidan.or.jp/collection/collection.html</t>
    <phoneticPr fontId="1"/>
  </si>
  <si>
    <t>公益信託　小澤・吉川記念</t>
    <rPh sb="0" eb="2">
      <t>コウエキ</t>
    </rPh>
    <rPh sb="2" eb="4">
      <t>シンタク</t>
    </rPh>
    <rPh sb="5" eb="7">
      <t>オザワ</t>
    </rPh>
    <rPh sb="8" eb="10">
      <t>ヨシカワ</t>
    </rPh>
    <rPh sb="10" eb="12">
      <t>キネン</t>
    </rPh>
    <phoneticPr fontId="1"/>
  </si>
  <si>
    <t>【助成対象研究分野】
•電子素子の製造基盤技術の研究開発
•半導体材料および加工技術の研究開発
•個体電子素子の研究開発
•電子回路の応用研究
•光電子素子の研究開発
•情報処理関連研究
•生体系、宇宙系、電子系、ロボティクスに対する電子技術の応用研究</t>
    <rPh sb="1" eb="3">
      <t>ジョセイ</t>
    </rPh>
    <rPh sb="3" eb="5">
      <t>タイショウ</t>
    </rPh>
    <rPh sb="5" eb="7">
      <t>ケンキュウ</t>
    </rPh>
    <rPh sb="7" eb="9">
      <t>ブンヤ</t>
    </rPh>
    <rPh sb="12" eb="14">
      <t>デンシ</t>
    </rPh>
    <rPh sb="14" eb="16">
      <t>ソシ</t>
    </rPh>
    <rPh sb="17" eb="21">
      <t>セイゾウキバン</t>
    </rPh>
    <rPh sb="21" eb="23">
      <t>ギジュツ</t>
    </rPh>
    <rPh sb="24" eb="26">
      <t>ケンキュウ</t>
    </rPh>
    <rPh sb="26" eb="28">
      <t>カイハツ</t>
    </rPh>
    <rPh sb="30" eb="33">
      <t>ハンドウタイ</t>
    </rPh>
    <rPh sb="33" eb="35">
      <t>ザイリョウ</t>
    </rPh>
    <rPh sb="38" eb="42">
      <t>カコウギジュツ</t>
    </rPh>
    <rPh sb="43" eb="47">
      <t>ケンキュウカイハツ</t>
    </rPh>
    <rPh sb="49" eb="51">
      <t>コタイ</t>
    </rPh>
    <rPh sb="51" eb="53">
      <t>デンシ</t>
    </rPh>
    <rPh sb="53" eb="55">
      <t>ソシ</t>
    </rPh>
    <rPh sb="56" eb="58">
      <t>ケンキュウ</t>
    </rPh>
    <rPh sb="58" eb="60">
      <t>カイハツ</t>
    </rPh>
    <rPh sb="62" eb="66">
      <t>デンシカイロ</t>
    </rPh>
    <rPh sb="67" eb="69">
      <t>オウヨウ</t>
    </rPh>
    <rPh sb="69" eb="71">
      <t>ケンキュウ</t>
    </rPh>
    <rPh sb="73" eb="74">
      <t>ヒカリ</t>
    </rPh>
    <rPh sb="74" eb="76">
      <t>デンシ</t>
    </rPh>
    <rPh sb="76" eb="78">
      <t>ソシ</t>
    </rPh>
    <rPh sb="79" eb="83">
      <t>ケンキュウカイハツ</t>
    </rPh>
    <rPh sb="85" eb="87">
      <t>ジョウホウ</t>
    </rPh>
    <rPh sb="87" eb="89">
      <t>ショリ</t>
    </rPh>
    <rPh sb="89" eb="91">
      <t>カンレン</t>
    </rPh>
    <rPh sb="91" eb="93">
      <t>ケンキュウ</t>
    </rPh>
    <rPh sb="95" eb="98">
      <t>セイタイケイ</t>
    </rPh>
    <rPh sb="99" eb="101">
      <t>ウチュウ</t>
    </rPh>
    <rPh sb="101" eb="102">
      <t>ケイ</t>
    </rPh>
    <rPh sb="103" eb="106">
      <t>デンシケイ</t>
    </rPh>
    <rPh sb="114" eb="115">
      <t>タイ</t>
    </rPh>
    <rPh sb="117" eb="119">
      <t>デンシ</t>
    </rPh>
    <rPh sb="119" eb="121">
      <t>ギジュツ</t>
    </rPh>
    <rPh sb="122" eb="124">
      <t>オウヨウ</t>
    </rPh>
    <rPh sb="124" eb="126">
      <t>ケンキュウ</t>
    </rPh>
    <phoneticPr fontId="1"/>
  </si>
  <si>
    <t>200万</t>
    <rPh sb="3" eb="4">
      <t>マン</t>
    </rPh>
    <phoneticPr fontId="1"/>
  </si>
  <si>
    <t>2025年2月中</t>
    <rPh sb="4" eb="5">
      <t>ネン</t>
    </rPh>
    <rPh sb="6" eb="7">
      <t>ガツ</t>
    </rPh>
    <rPh sb="7" eb="8">
      <t>チュウ</t>
    </rPh>
    <phoneticPr fontId="1"/>
  </si>
  <si>
    <t>24-199</t>
    <phoneticPr fontId="1"/>
  </si>
  <si>
    <t>公益財団法人　東京化成化学振興財団</t>
    <rPh sb="0" eb="4">
      <t>コウエキザイダン</t>
    </rPh>
    <rPh sb="4" eb="6">
      <t>ホウジン</t>
    </rPh>
    <rPh sb="7" eb="9">
      <t>トウキョウ</t>
    </rPh>
    <rPh sb="9" eb="11">
      <t>カセイ</t>
    </rPh>
    <rPh sb="11" eb="13">
      <t>カガク</t>
    </rPh>
    <rPh sb="13" eb="15">
      <t>シンコウ</t>
    </rPh>
    <rPh sb="15" eb="17">
      <t>ザイダン</t>
    </rPh>
    <phoneticPr fontId="1"/>
  </si>
  <si>
    <t>2025年　助成金</t>
    <rPh sb="4" eb="5">
      <t>ネン</t>
    </rPh>
    <rPh sb="6" eb="9">
      <t>ジョセイキン</t>
    </rPh>
    <phoneticPr fontId="1"/>
  </si>
  <si>
    <t>【助成対象研究分野】
有機化学、マテリアルサイエンス、ライフサイエンス分野の「基礎および応用研究」に助成</t>
    <rPh sb="1" eb="3">
      <t>ジョセイ</t>
    </rPh>
    <rPh sb="3" eb="5">
      <t>タイショウ</t>
    </rPh>
    <rPh sb="5" eb="7">
      <t>ケンキュウ</t>
    </rPh>
    <rPh sb="7" eb="9">
      <t>ブンヤ</t>
    </rPh>
    <rPh sb="11" eb="13">
      <t>ユウキ</t>
    </rPh>
    <rPh sb="13" eb="15">
      <t>カガク</t>
    </rPh>
    <rPh sb="35" eb="37">
      <t>ブンヤ</t>
    </rPh>
    <rPh sb="39" eb="41">
      <t>キソ</t>
    </rPh>
    <rPh sb="44" eb="46">
      <t>オウヨウ</t>
    </rPh>
    <rPh sb="46" eb="48">
      <t>ケンキュウ</t>
    </rPh>
    <rPh sb="50" eb="52">
      <t>ジョセイ</t>
    </rPh>
    <phoneticPr fontId="1"/>
  </si>
  <si>
    <t>100万</t>
    <rPh sb="3" eb="4">
      <t>マン</t>
    </rPh>
    <phoneticPr fontId="1"/>
  </si>
  <si>
    <t>45歳未満（2025年4月1日時点）</t>
    <rPh sb="2" eb="3">
      <t>サイ</t>
    </rPh>
    <rPh sb="3" eb="5">
      <t>ミマン</t>
    </rPh>
    <rPh sb="10" eb="11">
      <t>ネン</t>
    </rPh>
    <rPh sb="12" eb="13">
      <t>ガツ</t>
    </rPh>
    <rPh sb="14" eb="15">
      <t>ヒ</t>
    </rPh>
    <rPh sb="15" eb="17">
      <t>ジテン</t>
    </rPh>
    <phoneticPr fontId="1"/>
  </si>
  <si>
    <t>https://www.tci-f.or.jp/subsidy</t>
    <phoneticPr fontId="1"/>
  </si>
  <si>
    <t>2025年2月頃</t>
    <rPh sb="4" eb="5">
      <t>ネン</t>
    </rPh>
    <rPh sb="6" eb="7">
      <t>ガツ</t>
    </rPh>
    <rPh sb="7" eb="8">
      <t>コロ</t>
    </rPh>
    <phoneticPr fontId="1"/>
  </si>
  <si>
    <t>2025年度　エレクトロニクス研究助成基金</t>
    <rPh sb="4" eb="6">
      <t>ネンド</t>
    </rPh>
    <rPh sb="15" eb="17">
      <t>ケンキュウ</t>
    </rPh>
    <rPh sb="17" eb="19">
      <t>ジョセイ</t>
    </rPh>
    <rPh sb="19" eb="21">
      <t>キキン</t>
    </rPh>
    <phoneticPr fontId="1"/>
  </si>
  <si>
    <t>【助成の対象】
米麦その他の主要食糧等を原料とする食品に係る食品科学等の研究領域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⑨食品科学との学際的研究など</t>
    <rPh sb="1" eb="3">
      <t>ジョセイ</t>
    </rPh>
    <rPh sb="4" eb="6">
      <t>タイショウ</t>
    </rPh>
    <rPh sb="8" eb="10">
      <t>コメムギ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38" eb="40">
      <t>リョウイキ</t>
    </rPh>
    <rPh sb="42" eb="44">
      <t>セイサン</t>
    </rPh>
    <rPh sb="45" eb="47">
      <t>カコウ</t>
    </rPh>
    <rPh sb="49" eb="51">
      <t>セイブン</t>
    </rPh>
    <rPh sb="51" eb="53">
      <t>ブンセキ</t>
    </rPh>
    <rPh sb="55" eb="57">
      <t>ショクヒン</t>
    </rPh>
    <rPh sb="58" eb="60">
      <t>キノウ</t>
    </rPh>
    <rPh sb="61" eb="63">
      <t>エイヨウ</t>
    </rPh>
    <rPh sb="65" eb="67">
      <t>アンゼン</t>
    </rPh>
    <rPh sb="68" eb="70">
      <t>エイセイ</t>
    </rPh>
    <rPh sb="71" eb="73">
      <t>ホゾン</t>
    </rPh>
    <rPh sb="74" eb="76">
      <t>チョゾウ</t>
    </rPh>
    <rPh sb="78" eb="80">
      <t>ブッセイ</t>
    </rPh>
    <rPh sb="81" eb="83">
      <t>ヒンシツ</t>
    </rPh>
    <rPh sb="84" eb="86">
      <t>チョウリ</t>
    </rPh>
    <rPh sb="88" eb="90">
      <t>ショクヒン</t>
    </rPh>
    <rPh sb="90" eb="92">
      <t>ソザイ</t>
    </rPh>
    <rPh sb="95" eb="97">
      <t>リヨウ</t>
    </rPh>
    <rPh sb="100" eb="101">
      <t>ニュウ</t>
    </rPh>
    <rPh sb="102" eb="103">
      <t>タマゴ</t>
    </rPh>
    <rPh sb="104" eb="105">
      <t>マメ</t>
    </rPh>
    <rPh sb="107" eb="108">
      <t>オヨ</t>
    </rPh>
    <rPh sb="113" eb="115">
      <t>セイブン</t>
    </rPh>
    <rPh sb="116" eb="118">
      <t>ケンキュウ</t>
    </rPh>
    <rPh sb="120" eb="122">
      <t>ショクヒン</t>
    </rPh>
    <rPh sb="122" eb="124">
      <t>ソザイ</t>
    </rPh>
    <rPh sb="127" eb="129">
      <t>リヨウ</t>
    </rPh>
    <rPh sb="132" eb="134">
      <t>デンプン</t>
    </rPh>
    <rPh sb="135" eb="138">
      <t>タトウルイ</t>
    </rPh>
    <rPh sb="139" eb="141">
      <t>ユシ</t>
    </rPh>
    <rPh sb="142" eb="144">
      <t>ケンキュウ</t>
    </rPh>
    <rPh sb="146" eb="148">
      <t>ショクヒン</t>
    </rPh>
    <rPh sb="148" eb="150">
      <t>セイゾウ</t>
    </rPh>
    <rPh sb="151" eb="153">
      <t>リヨウ</t>
    </rPh>
    <rPh sb="156" eb="158">
      <t>ハッコウ</t>
    </rPh>
    <rPh sb="159" eb="162">
      <t>ビセイブツ</t>
    </rPh>
    <rPh sb="163" eb="165">
      <t>ケンキュウ</t>
    </rPh>
    <rPh sb="167" eb="171">
      <t>ショクヒンカガク</t>
    </rPh>
    <rPh sb="173" eb="176">
      <t>ガクサイテキ</t>
    </rPh>
    <rPh sb="176" eb="178">
      <t>ケンキュウ</t>
    </rPh>
    <phoneticPr fontId="1"/>
  </si>
  <si>
    <t>締切：10/8（火）17時</t>
    <rPh sb="0" eb="2">
      <t>シメキリ</t>
    </rPh>
    <rPh sb="8" eb="9">
      <t>カ</t>
    </rPh>
    <rPh sb="12" eb="13">
      <t>ジ</t>
    </rPh>
    <phoneticPr fontId="1"/>
  </si>
  <si>
    <t>マイページの取得期間は7/16～10/20</t>
    <rPh sb="6" eb="8">
      <t>シュトク</t>
    </rPh>
    <rPh sb="8" eb="10">
      <t>キカン</t>
    </rPh>
    <phoneticPr fontId="1"/>
  </si>
  <si>
    <t>【助成対象テーマ】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4）地球温暖化緩和、あるいは影響に対する適応策を含む技術的、社会的、制度的インフラ・システム技術分野
5）日本の産業社会を「脱炭素経済」へと大胆に転換させることを可能にする、イノベーティブな市場、制度、政策、組織・人材のあり方を、定性的・定量的に分析する社会科学分野</t>
    <rPh sb="1" eb="3">
      <t>ジョセイ</t>
    </rPh>
    <rPh sb="3" eb="5">
      <t>タイショウ</t>
    </rPh>
    <rPh sb="18" eb="21">
      <t>コウリツテキ</t>
    </rPh>
    <rPh sb="22" eb="24">
      <t>リヨウ</t>
    </rPh>
    <rPh sb="28" eb="29">
      <t>ショウ</t>
    </rPh>
    <rPh sb="34" eb="36">
      <t>ギジュツ</t>
    </rPh>
    <rPh sb="36" eb="38">
      <t>ブンヤ</t>
    </rPh>
    <rPh sb="41" eb="43">
      <t>カセキ</t>
    </rPh>
    <rPh sb="43" eb="45">
      <t>ネンリョウ</t>
    </rPh>
    <rPh sb="46" eb="47">
      <t>カ</t>
    </rPh>
    <rPh sb="49" eb="50">
      <t>テイ</t>
    </rPh>
    <rPh sb="51" eb="54">
      <t>ダツタンソ</t>
    </rPh>
    <rPh sb="54" eb="55">
      <t>ガタ</t>
    </rPh>
    <rPh sb="61" eb="63">
      <t>リヨウ</t>
    </rPh>
    <rPh sb="64" eb="66">
      <t>ジツゲン</t>
    </rPh>
    <rPh sb="71" eb="73">
      <t>サイセイ</t>
    </rPh>
    <rPh sb="73" eb="75">
      <t>カノウ</t>
    </rPh>
    <rPh sb="80" eb="82">
      <t>ギジュツ</t>
    </rPh>
    <rPh sb="82" eb="84">
      <t>ブンヤ</t>
    </rPh>
    <rPh sb="87" eb="90">
      <t>コウセイノウ</t>
    </rPh>
    <rPh sb="90" eb="92">
      <t>デンリョク</t>
    </rPh>
    <rPh sb="92" eb="94">
      <t>チョゾウ</t>
    </rPh>
    <rPh sb="95" eb="97">
      <t>スイソ</t>
    </rPh>
    <rPh sb="97" eb="99">
      <t>セイゾウ</t>
    </rPh>
    <rPh sb="100" eb="102">
      <t>ユソウ</t>
    </rPh>
    <rPh sb="103" eb="105">
      <t>チョゾウ</t>
    </rPh>
    <rPh sb="110" eb="111">
      <t>アタラ</t>
    </rPh>
    <rPh sb="113" eb="115">
      <t>ガイネン</t>
    </rPh>
    <rPh sb="116" eb="117">
      <t>モト</t>
    </rPh>
    <rPh sb="119" eb="120">
      <t>チク</t>
    </rPh>
    <rPh sb="125" eb="127">
      <t>ギジュツ</t>
    </rPh>
    <rPh sb="127" eb="129">
      <t>ブンヤ</t>
    </rPh>
    <rPh sb="132" eb="134">
      <t>チキュウ</t>
    </rPh>
    <rPh sb="134" eb="137">
      <t>オンダンカ</t>
    </rPh>
    <rPh sb="137" eb="139">
      <t>カンワ</t>
    </rPh>
    <rPh sb="144" eb="146">
      <t>エイキョウ</t>
    </rPh>
    <rPh sb="147" eb="148">
      <t>タイ</t>
    </rPh>
    <rPh sb="150" eb="153">
      <t>テキオウサク</t>
    </rPh>
    <rPh sb="154" eb="155">
      <t>フク</t>
    </rPh>
    <rPh sb="156" eb="159">
      <t>ギジュツテキ</t>
    </rPh>
    <rPh sb="160" eb="163">
      <t>シャカイテキ</t>
    </rPh>
    <rPh sb="164" eb="167">
      <t>セイドテキ</t>
    </rPh>
    <rPh sb="176" eb="178">
      <t>ギジュツ</t>
    </rPh>
    <rPh sb="178" eb="180">
      <t>ブンヤ</t>
    </rPh>
    <rPh sb="183" eb="185">
      <t>ニホン</t>
    </rPh>
    <rPh sb="186" eb="188">
      <t>サンギョウ</t>
    </rPh>
    <rPh sb="188" eb="190">
      <t>シャカイ</t>
    </rPh>
    <rPh sb="192" eb="193">
      <t>ダツ</t>
    </rPh>
    <rPh sb="193" eb="195">
      <t>タンソ</t>
    </rPh>
    <rPh sb="195" eb="197">
      <t>ケイザイ</t>
    </rPh>
    <rPh sb="200" eb="202">
      <t>ダイタン</t>
    </rPh>
    <rPh sb="203" eb="205">
      <t>テンカン</t>
    </rPh>
    <rPh sb="211" eb="213">
      <t>カノウ</t>
    </rPh>
    <rPh sb="225" eb="227">
      <t>シジョウ</t>
    </rPh>
    <rPh sb="228" eb="230">
      <t>セイド</t>
    </rPh>
    <rPh sb="231" eb="233">
      <t>セイサク</t>
    </rPh>
    <rPh sb="234" eb="236">
      <t>ソシキ</t>
    </rPh>
    <rPh sb="237" eb="239">
      <t>ジンザイ</t>
    </rPh>
    <rPh sb="242" eb="243">
      <t>カタ</t>
    </rPh>
    <rPh sb="245" eb="246">
      <t>サダ</t>
    </rPh>
    <rPh sb="246" eb="248">
      <t>セイテキ</t>
    </rPh>
    <rPh sb="249" eb="252">
      <t>テイリョウテキ</t>
    </rPh>
    <rPh sb="253" eb="255">
      <t>ブンセキ</t>
    </rPh>
    <rPh sb="257" eb="259">
      <t>シャカイ</t>
    </rPh>
    <rPh sb="259" eb="261">
      <t>カガク</t>
    </rPh>
    <rPh sb="261" eb="263">
      <t>ブンヤ</t>
    </rPh>
    <phoneticPr fontId="1"/>
  </si>
  <si>
    <t>郵送物は締切日消印有効</t>
    <rPh sb="0" eb="2">
      <t>ユウソウ</t>
    </rPh>
    <rPh sb="2" eb="3">
      <t>ブツ</t>
    </rPh>
    <rPh sb="4" eb="7">
      <t>シメキリビ</t>
    </rPh>
    <rPh sb="7" eb="9">
      <t>ケシイン</t>
    </rPh>
    <rPh sb="9" eb="11">
      <t>ユウコウ</t>
    </rPh>
    <phoneticPr fontId="1"/>
  </si>
  <si>
    <t xml:space="preserve">【対象】
経済学およびそれに関連する学問分野（特に社会学）の研究
</t>
    <rPh sb="1" eb="3">
      <t>タイショウ</t>
    </rPh>
    <rPh sb="5" eb="7">
      <t>ケイザイ</t>
    </rPh>
    <rPh sb="7" eb="8">
      <t>ガク</t>
    </rPh>
    <rPh sb="14" eb="16">
      <t>カンレン</t>
    </rPh>
    <rPh sb="18" eb="20">
      <t>ガクモン</t>
    </rPh>
    <rPh sb="20" eb="22">
      <t>ブンヤ</t>
    </rPh>
    <rPh sb="23" eb="24">
      <t>トク</t>
    </rPh>
    <rPh sb="25" eb="28">
      <t>シャカイガク</t>
    </rPh>
    <rPh sb="30" eb="32">
      <t>ケンキュウ</t>
    </rPh>
    <phoneticPr fontId="1"/>
  </si>
  <si>
    <t>2024年度　経営科学研究奨励金</t>
    <rPh sb="4" eb="6">
      <t>ネンド</t>
    </rPh>
    <rPh sb="7" eb="9">
      <t>ケイエイ</t>
    </rPh>
    <rPh sb="9" eb="11">
      <t>カガク</t>
    </rPh>
    <rPh sb="11" eb="13">
      <t>ケンキュウ</t>
    </rPh>
    <rPh sb="13" eb="16">
      <t>ショウレイキン</t>
    </rPh>
    <phoneticPr fontId="1"/>
  </si>
  <si>
    <t xml:space="preserve">【研究テーマ】
1）企業経営におけるＤＸ人材の活用に関するテーマ
2）労働市場の展望と人材の確保・活用に関するテーマ
3）将来の自治体経営に関するテーマ
</t>
    <rPh sb="1" eb="3">
      <t>ケンキュウ</t>
    </rPh>
    <rPh sb="10" eb="12">
      <t>キギョウ</t>
    </rPh>
    <rPh sb="12" eb="14">
      <t>ケイエイ</t>
    </rPh>
    <rPh sb="20" eb="22">
      <t>ジンザイ</t>
    </rPh>
    <rPh sb="23" eb="25">
      <t>カツヨウ</t>
    </rPh>
    <rPh sb="26" eb="27">
      <t>カン</t>
    </rPh>
    <rPh sb="35" eb="37">
      <t>ロウドウ</t>
    </rPh>
    <rPh sb="37" eb="39">
      <t>イチバ</t>
    </rPh>
    <rPh sb="40" eb="42">
      <t>テンボウ</t>
    </rPh>
    <rPh sb="43" eb="45">
      <t>ジンザイ</t>
    </rPh>
    <rPh sb="46" eb="48">
      <t>カクホ</t>
    </rPh>
    <rPh sb="49" eb="51">
      <t>カツヨウ</t>
    </rPh>
    <rPh sb="52" eb="53">
      <t>カン</t>
    </rPh>
    <rPh sb="61" eb="63">
      <t>ショウライ</t>
    </rPh>
    <rPh sb="64" eb="67">
      <t>ジチタイ</t>
    </rPh>
    <rPh sb="67" eb="69">
      <t>ケイエイ</t>
    </rPh>
    <rPh sb="70" eb="71">
      <t>カン</t>
    </rPh>
    <phoneticPr fontId="1"/>
  </si>
  <si>
    <t xml:space="preserve">【対象】
理工学、特に金属材料などの無機材料及びこれらの複合材料
</t>
    <rPh sb="1" eb="3">
      <t>タイショウ</t>
    </rPh>
    <rPh sb="5" eb="8">
      <t>リコウガク</t>
    </rPh>
    <rPh sb="9" eb="10">
      <t>トク</t>
    </rPh>
    <rPh sb="11" eb="13">
      <t>キンゾク</t>
    </rPh>
    <rPh sb="13" eb="15">
      <t>ザイリョウ</t>
    </rPh>
    <rPh sb="18" eb="22">
      <t>ムキザイリョウ</t>
    </rPh>
    <rPh sb="22" eb="23">
      <t>オヨ</t>
    </rPh>
    <rPh sb="28" eb="30">
      <t>フクゴウ</t>
    </rPh>
    <rPh sb="30" eb="32">
      <t>ザイリョウ</t>
    </rPh>
    <phoneticPr fontId="1"/>
  </si>
  <si>
    <t>【対象】
理工学、特に金属材料などの無機材料、有機材料及びこれらの複合材料の3分野のいずれかの分野において、学術面あるいは技術面において画期的な発見または発明を行った者を対象</t>
    <rPh sb="1" eb="3">
      <t>タイショウ</t>
    </rPh>
    <rPh sb="5" eb="8">
      <t>リコウガク</t>
    </rPh>
    <rPh sb="9" eb="10">
      <t>トク</t>
    </rPh>
    <rPh sb="11" eb="15">
      <t>キンゾクザイリョウ</t>
    </rPh>
    <rPh sb="18" eb="22">
      <t>ムキザイリョウ</t>
    </rPh>
    <rPh sb="23" eb="25">
      <t>ユウキ</t>
    </rPh>
    <rPh sb="25" eb="27">
      <t>ザイリョウ</t>
    </rPh>
    <rPh sb="27" eb="28">
      <t>オヨ</t>
    </rPh>
    <rPh sb="33" eb="35">
      <t>フクゴウ</t>
    </rPh>
    <rPh sb="35" eb="37">
      <t>ザイリョウ</t>
    </rPh>
    <rPh sb="39" eb="41">
      <t>ブンヤ</t>
    </rPh>
    <rPh sb="47" eb="49">
      <t>ブンヤ</t>
    </rPh>
    <rPh sb="54" eb="57">
      <t>ガクジュツメン</t>
    </rPh>
    <rPh sb="61" eb="64">
      <t>ギジュツメン</t>
    </rPh>
    <rPh sb="68" eb="71">
      <t>カッキテキ</t>
    </rPh>
    <rPh sb="72" eb="74">
      <t>ハッケン</t>
    </rPh>
    <rPh sb="77" eb="79">
      <t>ハツメイ</t>
    </rPh>
    <rPh sb="80" eb="81">
      <t>オコナ</t>
    </rPh>
    <rPh sb="83" eb="84">
      <t>モノ</t>
    </rPh>
    <rPh sb="85" eb="87">
      <t>タイショウ</t>
    </rPh>
    <phoneticPr fontId="1"/>
  </si>
  <si>
    <t>応募の際は簡易書留で郵送してください</t>
    <rPh sb="0" eb="2">
      <t>オウボ</t>
    </rPh>
    <rPh sb="3" eb="4">
      <t>サイ</t>
    </rPh>
    <rPh sb="5" eb="7">
      <t>カンイ</t>
    </rPh>
    <rPh sb="7" eb="9">
      <t>カキトメ</t>
    </rPh>
    <rPh sb="10" eb="12">
      <t>ユウソウ</t>
    </rPh>
    <phoneticPr fontId="1"/>
  </si>
  <si>
    <t>24-200</t>
    <phoneticPr fontId="1"/>
  </si>
  <si>
    <t>公益財団法人 G-7奨学財団</t>
    <phoneticPr fontId="1"/>
  </si>
  <si>
    <t>令和6年度 秋季公募概要　研究開発助成事業</t>
    <phoneticPr fontId="1"/>
  </si>
  <si>
    <t>【対象領域】
農業系・水産系分野を中心に新事業又は新用途の創出につながる研究開発</t>
    <rPh sb="1" eb="3">
      <t>タイショウ</t>
    </rPh>
    <rPh sb="3" eb="5">
      <t>リョウイキ</t>
    </rPh>
    <rPh sb="7" eb="10">
      <t>ノウギョウケイ</t>
    </rPh>
    <rPh sb="11" eb="14">
      <t>スイサンケイ</t>
    </rPh>
    <rPh sb="14" eb="16">
      <t>ブンヤ</t>
    </rPh>
    <rPh sb="17" eb="19">
      <t>チュウシン</t>
    </rPh>
    <rPh sb="20" eb="23">
      <t>シンジギョウ</t>
    </rPh>
    <rPh sb="23" eb="24">
      <t>マタ</t>
    </rPh>
    <rPh sb="25" eb="28">
      <t>シンヨウト</t>
    </rPh>
    <rPh sb="29" eb="31">
      <t>ソウシュツ</t>
    </rPh>
    <rPh sb="36" eb="38">
      <t>ケンキュウ</t>
    </rPh>
    <rPh sb="38" eb="40">
      <t>カイハツ</t>
    </rPh>
    <phoneticPr fontId="1"/>
  </si>
  <si>
    <t>300万</t>
    <rPh sb="3" eb="4">
      <t>マン</t>
    </rPh>
    <phoneticPr fontId="1"/>
  </si>
  <si>
    <t>満50歳未満</t>
    <rPh sb="0" eb="1">
      <t>マン</t>
    </rPh>
    <rPh sb="3" eb="4">
      <t>サイ</t>
    </rPh>
    <rPh sb="4" eb="6">
      <t>ミマン</t>
    </rPh>
    <phoneticPr fontId="1"/>
  </si>
  <si>
    <t>-</t>
    <phoneticPr fontId="1"/>
  </si>
  <si>
    <t>12月末</t>
    <rPh sb="2" eb="3">
      <t>ガツ</t>
    </rPh>
    <rPh sb="3" eb="4">
      <t>マツ</t>
    </rPh>
    <phoneticPr fontId="1"/>
  </si>
  <si>
    <t>https://g-7foundation.or.jp/shuki-jyosei.html</t>
    <phoneticPr fontId="1"/>
  </si>
  <si>
    <t>24-201</t>
    <phoneticPr fontId="1"/>
  </si>
  <si>
    <t>公益財団法人 長瀬科学技術振興財団</t>
    <phoneticPr fontId="1"/>
  </si>
  <si>
    <t>https://www.nagase-f.or.jp/grant-0/</t>
  </si>
  <si>
    <t>2025年度　研究助成</t>
    <rPh sb="4" eb="6">
      <t>ネンド</t>
    </rPh>
    <rPh sb="7" eb="9">
      <t>ケンキュウ</t>
    </rPh>
    <rPh sb="9" eb="11">
      <t>ジョセイ</t>
    </rPh>
    <phoneticPr fontId="1"/>
  </si>
  <si>
    <t xml:space="preserve">
【研究助成対象】
1）有機化学（材料化学を含む）は主として次の分野
•有機合成化学
•高分子化学、超分子化学
•有機機能材料化学
•生体関連機能物質化学
•グリーンケミストリーに関する
2）生化学は主として次の分野
•微生物学
•酵素学
•分子細胞生物学
•バイオテクノロジー</t>
    <rPh sb="3" eb="5">
      <t>ケンキュウ</t>
    </rPh>
    <rPh sb="5" eb="7">
      <t>ジョセイ</t>
    </rPh>
    <rPh sb="7" eb="9">
      <t>タイショウ</t>
    </rPh>
    <rPh sb="13" eb="15">
      <t>ユウキ</t>
    </rPh>
    <rPh sb="15" eb="17">
      <t>カガク</t>
    </rPh>
    <rPh sb="18" eb="20">
      <t>ザイリョウ</t>
    </rPh>
    <rPh sb="20" eb="22">
      <t>カガク</t>
    </rPh>
    <rPh sb="23" eb="24">
      <t>フク</t>
    </rPh>
    <rPh sb="27" eb="28">
      <t>シュ</t>
    </rPh>
    <rPh sb="31" eb="32">
      <t>ツギ</t>
    </rPh>
    <rPh sb="33" eb="35">
      <t>ブンヤ</t>
    </rPh>
    <rPh sb="37" eb="43">
      <t>ユウキゴウセイカガク</t>
    </rPh>
    <rPh sb="45" eb="48">
      <t>コウブンシ</t>
    </rPh>
    <rPh sb="48" eb="50">
      <t>カガク</t>
    </rPh>
    <rPh sb="51" eb="54">
      <t>チョウブンシ</t>
    </rPh>
    <rPh sb="54" eb="56">
      <t>カガク</t>
    </rPh>
    <rPh sb="58" eb="60">
      <t>ユウキ</t>
    </rPh>
    <rPh sb="60" eb="62">
      <t>キノウ</t>
    </rPh>
    <rPh sb="62" eb="64">
      <t>ザイリョウ</t>
    </rPh>
    <rPh sb="64" eb="66">
      <t>カガク</t>
    </rPh>
    <rPh sb="68" eb="70">
      <t>セイタイ</t>
    </rPh>
    <rPh sb="70" eb="72">
      <t>カンレン</t>
    </rPh>
    <rPh sb="72" eb="74">
      <t>キノウ</t>
    </rPh>
    <rPh sb="74" eb="76">
      <t>ブッシツ</t>
    </rPh>
    <rPh sb="76" eb="78">
      <t>カガク</t>
    </rPh>
    <rPh sb="91" eb="92">
      <t>カン</t>
    </rPh>
    <rPh sb="98" eb="101">
      <t>セイカガク</t>
    </rPh>
    <rPh sb="112" eb="116">
      <t>ビセイブツガク</t>
    </rPh>
    <rPh sb="118" eb="121">
      <t>コウソガク</t>
    </rPh>
    <rPh sb="123" eb="125">
      <t>ブンシ</t>
    </rPh>
    <rPh sb="125" eb="127">
      <t>サイボウ</t>
    </rPh>
    <rPh sb="127" eb="130">
      <t>セイブツガク</t>
    </rPh>
    <phoneticPr fontId="1"/>
  </si>
  <si>
    <t>承諾</t>
    <rPh sb="0" eb="2">
      <t>ショウダク</t>
    </rPh>
    <phoneticPr fontId="1"/>
  </si>
  <si>
    <t>2025年3月上旬</t>
    <rPh sb="4" eb="5">
      <t>ネン</t>
    </rPh>
    <rPh sb="6" eb="7">
      <t>ガツ</t>
    </rPh>
    <rPh sb="7" eb="9">
      <t>ジョウジュン</t>
    </rPh>
    <phoneticPr fontId="1"/>
  </si>
  <si>
    <t>公益財団法人　ヒロセ財団</t>
  </si>
  <si>
    <t>24-202</t>
    <phoneticPr fontId="1"/>
  </si>
  <si>
    <t>第11回　研究助成</t>
    <rPh sb="0" eb="1">
      <t>ダイ</t>
    </rPh>
    <rPh sb="3" eb="4">
      <t>カイ</t>
    </rPh>
    <rPh sb="5" eb="7">
      <t>ケンキュウ</t>
    </rPh>
    <rPh sb="7" eb="9">
      <t>ジョセイ</t>
    </rPh>
    <phoneticPr fontId="1"/>
  </si>
  <si>
    <t>※応募は郵送（メールでの受付は不可）</t>
    <rPh sb="1" eb="3">
      <t>オウボ</t>
    </rPh>
    <rPh sb="4" eb="6">
      <t>ユウソウ</t>
    </rPh>
    <rPh sb="12" eb="14">
      <t>ウケツケ</t>
    </rPh>
    <rPh sb="15" eb="17">
      <t>フカ</t>
    </rPh>
    <phoneticPr fontId="1"/>
  </si>
  <si>
    <t>【助成対象】
自然科学、社会科学、人文科学等各分野
特に、電気・電子工学、機械工学、通信工学、表面工学に関する研究歓迎</t>
    <rPh sb="1" eb="3">
      <t>ジョセイ</t>
    </rPh>
    <rPh sb="3" eb="5">
      <t>タイショウ</t>
    </rPh>
    <rPh sb="7" eb="9">
      <t>シゼン</t>
    </rPh>
    <rPh sb="9" eb="11">
      <t>カガク</t>
    </rPh>
    <rPh sb="12" eb="14">
      <t>シャカイ</t>
    </rPh>
    <rPh sb="14" eb="16">
      <t>カガク</t>
    </rPh>
    <rPh sb="17" eb="19">
      <t>ジンブン</t>
    </rPh>
    <rPh sb="19" eb="21">
      <t>カガク</t>
    </rPh>
    <rPh sb="21" eb="22">
      <t>トウ</t>
    </rPh>
    <rPh sb="22" eb="25">
      <t>カクブンヤ</t>
    </rPh>
    <rPh sb="26" eb="27">
      <t>トク</t>
    </rPh>
    <rPh sb="29" eb="31">
      <t>デンキ</t>
    </rPh>
    <rPh sb="32" eb="34">
      <t>デンシ</t>
    </rPh>
    <rPh sb="34" eb="36">
      <t>コウガク</t>
    </rPh>
    <rPh sb="37" eb="39">
      <t>キカイ</t>
    </rPh>
    <rPh sb="39" eb="41">
      <t>コウガク</t>
    </rPh>
    <rPh sb="42" eb="44">
      <t>ツウシン</t>
    </rPh>
    <rPh sb="44" eb="46">
      <t>コウガク</t>
    </rPh>
    <rPh sb="47" eb="49">
      <t>ヒョウメン</t>
    </rPh>
    <rPh sb="49" eb="51">
      <t>コウガク</t>
    </rPh>
    <rPh sb="52" eb="53">
      <t>カン</t>
    </rPh>
    <rPh sb="55" eb="57">
      <t>ケンキュウ</t>
    </rPh>
    <rPh sb="57" eb="59">
      <t>カンゲイ</t>
    </rPh>
    <phoneticPr fontId="1"/>
  </si>
  <si>
    <t>500万</t>
    <rPh sb="3" eb="4">
      <t>マン</t>
    </rPh>
    <phoneticPr fontId="1"/>
  </si>
  <si>
    <t>45歳以下（10/31時点）</t>
    <rPh sb="2" eb="3">
      <t>サイ</t>
    </rPh>
    <rPh sb="3" eb="5">
      <t>イカ</t>
    </rPh>
    <rPh sb="11" eb="13">
      <t>ジテン</t>
    </rPh>
    <phoneticPr fontId="1"/>
  </si>
  <si>
    <t>11月下旬</t>
    <rPh sb="2" eb="3">
      <t>ガツ</t>
    </rPh>
    <rPh sb="3" eb="5">
      <t>ゲジュン</t>
    </rPh>
    <phoneticPr fontId="1"/>
  </si>
  <si>
    <t>https://hirose-isf.or.jp/grant/</t>
    <phoneticPr fontId="1"/>
  </si>
  <si>
    <t>※応募は特定記録やレターパックライトなど追跡可能な方法で送付</t>
    <rPh sb="1" eb="3">
      <t>オウボ</t>
    </rPh>
    <rPh sb="4" eb="6">
      <t>トクテイ</t>
    </rPh>
    <rPh sb="6" eb="8">
      <t>キロク</t>
    </rPh>
    <rPh sb="20" eb="22">
      <t>ツイセキ</t>
    </rPh>
    <rPh sb="22" eb="24">
      <t>カノウ</t>
    </rPh>
    <rPh sb="25" eb="27">
      <t>ホウホウ</t>
    </rPh>
    <rPh sb="28" eb="30">
      <t>ソウフ</t>
    </rPh>
    <phoneticPr fontId="1"/>
  </si>
  <si>
    <t>24-203</t>
    <phoneticPr fontId="1"/>
  </si>
  <si>
    <t>公益財団法人 日本科学協会</t>
    <rPh sb="0" eb="6">
      <t>コウエキザイダンホウジン</t>
    </rPh>
    <rPh sb="7" eb="9">
      <t>ニホン</t>
    </rPh>
    <rPh sb="9" eb="11">
      <t>カガク</t>
    </rPh>
    <rPh sb="11" eb="13">
      <t>キョウカイ</t>
    </rPh>
    <phoneticPr fontId="1"/>
  </si>
  <si>
    <t>笹川科学研究助成</t>
    <rPh sb="0" eb="8">
      <t>ササカワカガクケンキュウジョセイ</t>
    </rPh>
    <phoneticPr fontId="1"/>
  </si>
  <si>
    <t xml:space="preserve">【助成対象】
人文・社会科学および自然科学（数物・工学、化学、生物、複合、ただし医学を除く）に関する研究対象。その中でも『海に関係する研究』は重点テーマとして支援
</t>
    <rPh sb="1" eb="3">
      <t>ジョセイ</t>
    </rPh>
    <rPh sb="3" eb="5">
      <t>タイショウ</t>
    </rPh>
    <rPh sb="7" eb="9">
      <t>ジンブン</t>
    </rPh>
    <rPh sb="10" eb="12">
      <t>シャカイ</t>
    </rPh>
    <rPh sb="12" eb="14">
      <t>カガク</t>
    </rPh>
    <rPh sb="17" eb="19">
      <t>シゼン</t>
    </rPh>
    <rPh sb="19" eb="21">
      <t>カガク</t>
    </rPh>
    <rPh sb="22" eb="24">
      <t>スウブツ</t>
    </rPh>
    <rPh sb="25" eb="27">
      <t>コウガク</t>
    </rPh>
    <rPh sb="28" eb="30">
      <t>カガク</t>
    </rPh>
    <rPh sb="31" eb="33">
      <t>セイブツ</t>
    </rPh>
    <rPh sb="34" eb="36">
      <t>フクゴウ</t>
    </rPh>
    <rPh sb="40" eb="42">
      <t>イガク</t>
    </rPh>
    <rPh sb="43" eb="44">
      <t>ノゾ</t>
    </rPh>
    <rPh sb="47" eb="48">
      <t>カン</t>
    </rPh>
    <rPh sb="50" eb="52">
      <t>ケンキュウ</t>
    </rPh>
    <rPh sb="52" eb="54">
      <t>タイショウ</t>
    </rPh>
    <rPh sb="57" eb="58">
      <t>ナカ</t>
    </rPh>
    <rPh sb="61" eb="62">
      <t>ウミ</t>
    </rPh>
    <rPh sb="63" eb="65">
      <t>カンケイ</t>
    </rPh>
    <rPh sb="67" eb="69">
      <t>ケンキュウ</t>
    </rPh>
    <rPh sb="71" eb="73">
      <t>ジュウテン</t>
    </rPh>
    <rPh sb="79" eb="81">
      <t>シエン</t>
    </rPh>
    <phoneticPr fontId="1"/>
  </si>
  <si>
    <t>150万</t>
    <rPh sb="3" eb="4">
      <t>マン</t>
    </rPh>
    <phoneticPr fontId="1"/>
  </si>
  <si>
    <t>35歳以下（2025年4月1日時点）の非常勤または任期付き雇用研究者</t>
    <rPh sb="2" eb="3">
      <t>サイ</t>
    </rPh>
    <rPh sb="3" eb="5">
      <t>イカ</t>
    </rPh>
    <rPh sb="10" eb="11">
      <t>ネン</t>
    </rPh>
    <rPh sb="12" eb="13">
      <t>ガツ</t>
    </rPh>
    <rPh sb="14" eb="15">
      <t>ヒ</t>
    </rPh>
    <rPh sb="15" eb="17">
      <t>ジテン</t>
    </rPh>
    <rPh sb="19" eb="22">
      <t>ヒジョウキン</t>
    </rPh>
    <rPh sb="25" eb="27">
      <t>ニンキ</t>
    </rPh>
    <rPh sb="27" eb="28">
      <t>ツ</t>
    </rPh>
    <rPh sb="29" eb="31">
      <t>コヨウ</t>
    </rPh>
    <rPh sb="31" eb="34">
      <t>ケンキュウシャ</t>
    </rPh>
    <phoneticPr fontId="1"/>
  </si>
  <si>
    <t>締切：10/15　17時まで</t>
    <rPh sb="0" eb="2">
      <t>シメキリ</t>
    </rPh>
    <rPh sb="11" eb="12">
      <t>ジ</t>
    </rPh>
    <phoneticPr fontId="1"/>
  </si>
  <si>
    <t>2025年3月下旬</t>
    <rPh sb="4" eb="5">
      <t>ネン</t>
    </rPh>
    <rPh sb="6" eb="7">
      <t>ガツ</t>
    </rPh>
    <rPh sb="7" eb="9">
      <t>ゲジュン</t>
    </rPh>
    <phoneticPr fontId="1"/>
  </si>
  <si>
    <t>https://www.jss.or.jp/ikusei/sasakawa/</t>
    <phoneticPr fontId="1"/>
  </si>
  <si>
    <t>24-204</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</si>
  <si>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</si>
  <si>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第47回　研究助成事業</t>
    <rPh sb="0" eb="1">
      <t>ダイ</t>
    </rPh>
    <rPh sb="3" eb="4">
      <t>カイ</t>
    </rPh>
    <rPh sb="5" eb="7">
      <t>ケンキュウ</t>
    </rPh>
    <rPh sb="7" eb="9">
      <t>ジョセイ</t>
    </rPh>
    <rPh sb="9" eb="11">
      <t>ジギョウ</t>
    </rPh>
    <phoneticPr fontId="1"/>
  </si>
  <si>
    <t>【助成対象】
無機の個体材料並びに関連材料の科学と技術の研究
例えば、ガラス・セラミックス等のバルク・薄膜あるいはナノレベルのハイブリッド構造で、フォトニクス、エレクトロニクス、医用、環境、省エネルギー、各種構造材料等に用いる材料（複合材料を含む）に関する基礎研究および応用研究</t>
    <rPh sb="1" eb="3">
      <t>ジョセイ</t>
    </rPh>
    <rPh sb="3" eb="5">
      <t>タイショウ</t>
    </rPh>
    <rPh sb="7" eb="9">
      <t>ムキ</t>
    </rPh>
    <rPh sb="10" eb="12">
      <t>コタイ</t>
    </rPh>
    <rPh sb="12" eb="14">
      <t>ザイリョウ</t>
    </rPh>
    <rPh sb="14" eb="15">
      <t>ナラ</t>
    </rPh>
    <rPh sb="17" eb="19">
      <t>カンレン</t>
    </rPh>
    <rPh sb="19" eb="21">
      <t>ザイリョウ</t>
    </rPh>
    <rPh sb="22" eb="24">
      <t>カガク</t>
    </rPh>
    <rPh sb="25" eb="27">
      <t>ギジュツ</t>
    </rPh>
    <rPh sb="28" eb="30">
      <t>ケンキュウ</t>
    </rPh>
    <rPh sb="31" eb="32">
      <t>タト</t>
    </rPh>
    <rPh sb="45" eb="46">
      <t>トウ</t>
    </rPh>
    <rPh sb="51" eb="53">
      <t>ハクマク</t>
    </rPh>
    <rPh sb="69" eb="71">
      <t>コウゾウ</t>
    </rPh>
    <rPh sb="89" eb="91">
      <t>イヨウ</t>
    </rPh>
    <rPh sb="92" eb="94">
      <t>カンキョウ</t>
    </rPh>
    <rPh sb="95" eb="96">
      <t>ショウ</t>
    </rPh>
    <rPh sb="102" eb="104">
      <t>カクシュ</t>
    </rPh>
    <rPh sb="104" eb="106">
      <t>コウゾウ</t>
    </rPh>
    <rPh sb="106" eb="108">
      <t>ザイリョウ</t>
    </rPh>
    <rPh sb="108" eb="109">
      <t>トウ</t>
    </rPh>
    <rPh sb="110" eb="111">
      <t>モチ</t>
    </rPh>
    <rPh sb="113" eb="115">
      <t>ザイリョウ</t>
    </rPh>
    <rPh sb="116" eb="118">
      <t>フクゴウ</t>
    </rPh>
    <rPh sb="118" eb="120">
      <t>ザイリョウ</t>
    </rPh>
    <rPh sb="121" eb="122">
      <t>フク</t>
    </rPh>
    <rPh sb="125" eb="126">
      <t>カン</t>
    </rPh>
    <rPh sb="128" eb="130">
      <t>キソ</t>
    </rPh>
    <rPh sb="130" eb="132">
      <t>ケンキュウ</t>
    </rPh>
    <rPh sb="135" eb="137">
      <t>オウヨウ</t>
    </rPh>
    <rPh sb="137" eb="139">
      <t>ケンキュウ</t>
    </rPh>
    <phoneticPr fontId="1"/>
  </si>
  <si>
    <t>130万</t>
    <rPh sb="3" eb="4">
      <t>マン</t>
    </rPh>
    <phoneticPr fontId="1"/>
  </si>
  <si>
    <t>2025年3月頃</t>
    <rPh sb="4" eb="5">
      <t>ネン</t>
    </rPh>
    <rPh sb="6" eb="7">
      <t>ガツ</t>
    </rPh>
    <rPh sb="7" eb="8">
      <t>コロ</t>
    </rPh>
    <phoneticPr fontId="1"/>
  </si>
  <si>
    <t>http://www.nsg-zaidan.or.jp/event/r7collection.html</t>
    <phoneticPr fontId="1"/>
  </si>
  <si>
    <t>24-205</t>
    <phoneticPr fontId="1"/>
  </si>
  <si>
    <t>研究助成</t>
    <rPh sb="0" eb="2">
      <t>ケンキュウ</t>
    </rPh>
    <rPh sb="2" eb="4">
      <t>ジョセイ</t>
    </rPh>
    <phoneticPr fontId="1"/>
  </si>
  <si>
    <t>100万</t>
    <rPh sb="3" eb="4">
      <t>マン</t>
    </rPh>
    <phoneticPr fontId="1"/>
  </si>
  <si>
    <t>http://zaidan.taiyo-ltd.co.jp/outline.html</t>
    <phoneticPr fontId="1"/>
  </si>
  <si>
    <t xml:space="preserve">【助成対象】
油圧・空気圧機器及びこれらの機器と周辺機器から構成される駆動システム、並びにこれを補完し、あるいはこれと併用する駆動システムの開発、生産、利用に関する基礎的応用的な技術の研究
</t>
    <rPh sb="1" eb="3">
      <t>ジョセイ</t>
    </rPh>
    <rPh sb="3" eb="5">
      <t>タイショウ</t>
    </rPh>
    <rPh sb="7" eb="9">
      <t>ユアツ</t>
    </rPh>
    <rPh sb="10" eb="12">
      <t>クウキ</t>
    </rPh>
    <rPh sb="12" eb="13">
      <t>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0" eb="72">
      <t>カイハツ</t>
    </rPh>
    <rPh sb="73" eb="75">
      <t>セイサン</t>
    </rPh>
    <rPh sb="76" eb="78">
      <t>リヨウ</t>
    </rPh>
    <rPh sb="79" eb="80">
      <t>カン</t>
    </rPh>
    <rPh sb="82" eb="84">
      <t>キソ</t>
    </rPh>
    <rPh sb="84" eb="85">
      <t>テキ</t>
    </rPh>
    <rPh sb="85" eb="88">
      <t>オウヨウテキ</t>
    </rPh>
    <rPh sb="89" eb="91">
      <t>ギジュツ</t>
    </rPh>
    <rPh sb="92" eb="94">
      <t>ケンキュウ</t>
    </rPh>
    <phoneticPr fontId="1"/>
  </si>
  <si>
    <t>-</t>
    <phoneticPr fontId="1"/>
  </si>
  <si>
    <t>24-206</t>
    <phoneticPr fontId="1"/>
  </si>
  <si>
    <t>公益財団法人 野口研究所</t>
    <rPh sb="0" eb="4">
      <t>コウエキザイダン</t>
    </rPh>
    <rPh sb="4" eb="6">
      <t>ホウジン</t>
    </rPh>
    <rPh sb="7" eb="9">
      <t>ノグチ</t>
    </rPh>
    <rPh sb="9" eb="12">
      <t>ケンキュウショ</t>
    </rPh>
    <phoneticPr fontId="1"/>
  </si>
  <si>
    <t>2024年度　野口遵研究助成金</t>
    <rPh sb="4" eb="6">
      <t>ネンド</t>
    </rPh>
    <rPh sb="7" eb="9">
      <t>ノグチ</t>
    </rPh>
    <rPh sb="9" eb="10">
      <t>シタガ</t>
    </rPh>
    <rPh sb="10" eb="12">
      <t>ケンキュウ</t>
    </rPh>
    <rPh sb="12" eb="14">
      <t>ジョセイ</t>
    </rPh>
    <rPh sb="14" eb="15">
      <t>キン</t>
    </rPh>
    <phoneticPr fontId="1"/>
  </si>
  <si>
    <t xml:space="preserve">【募集課題】
課題1　エネルギー・資源・環境・エレクトロニクスの革新に寄与する新材料や新プロセスに関する研究
課題2　ライフサイエンスの進展に寄与する研究
</t>
    <rPh sb="1" eb="3">
      <t>ボシュウ</t>
    </rPh>
    <rPh sb="3" eb="5">
      <t>カダイ</t>
    </rPh>
    <rPh sb="7" eb="9">
      <t>カダイ</t>
    </rPh>
    <rPh sb="17" eb="19">
      <t>シゲン</t>
    </rPh>
    <rPh sb="20" eb="22">
      <t>カンキョウ</t>
    </rPh>
    <rPh sb="32" eb="34">
      <t>カクシン</t>
    </rPh>
    <rPh sb="35" eb="37">
      <t>キヨ</t>
    </rPh>
    <rPh sb="39" eb="42">
      <t>シンザイリョウ</t>
    </rPh>
    <rPh sb="43" eb="44">
      <t>シン</t>
    </rPh>
    <rPh sb="49" eb="50">
      <t>カン</t>
    </rPh>
    <rPh sb="52" eb="54">
      <t>ケンキュウ</t>
    </rPh>
    <rPh sb="56" eb="58">
      <t>カダイ</t>
    </rPh>
    <rPh sb="69" eb="71">
      <t>シンテン</t>
    </rPh>
    <rPh sb="72" eb="74">
      <t>キヨ</t>
    </rPh>
    <rPh sb="76" eb="78">
      <t>ケンキュウ</t>
    </rPh>
    <phoneticPr fontId="1"/>
  </si>
  <si>
    <t>220万</t>
    <rPh sb="3" eb="4">
      <t>マン</t>
    </rPh>
    <phoneticPr fontId="1"/>
  </si>
  <si>
    <t>39歳以下（1984年11月1日以降に出生）</t>
    <rPh sb="2" eb="3">
      <t>サイ</t>
    </rPh>
    <rPh sb="3" eb="5">
      <t>イカ</t>
    </rPh>
    <rPh sb="10" eb="11">
      <t>ネン</t>
    </rPh>
    <rPh sb="13" eb="14">
      <t>ガツ</t>
    </rPh>
    <rPh sb="15" eb="16">
      <t>ヒ</t>
    </rPh>
    <rPh sb="16" eb="18">
      <t>イコウ</t>
    </rPh>
    <rPh sb="19" eb="21">
      <t>シュッショウ</t>
    </rPh>
    <phoneticPr fontId="1"/>
  </si>
  <si>
    <t>https://noguchi.or.jp/human_resource/subsidy_award/subsidy_entry/</t>
    <phoneticPr fontId="1"/>
  </si>
  <si>
    <t>24-207</t>
    <phoneticPr fontId="1"/>
  </si>
  <si>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</si>
  <si>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第5回研究助成</t>
    <rPh sb="0" eb="1">
      <t>ダイ</t>
    </rPh>
    <rPh sb="2" eb="3">
      <t>カイ</t>
    </rPh>
    <rPh sb="3" eb="5">
      <t>ケンキュウ</t>
    </rPh>
    <rPh sb="5" eb="7">
      <t>ジョセイ</t>
    </rPh>
    <phoneticPr fontId="1"/>
  </si>
  <si>
    <t xml:space="preserve">【助成対象分野】
①組込みシステムに関する研究
②AI技術に関する研究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41">
      <t>ガゾウギジュツ</t>
    </rPh>
    <rPh sb="42" eb="43">
      <t>カン</t>
    </rPh>
    <rPh sb="45" eb="47">
      <t>ケンキュウ</t>
    </rPh>
    <rPh sb="49" eb="51">
      <t>ジョウキ</t>
    </rPh>
    <rPh sb="52" eb="54">
      <t>カンレン</t>
    </rPh>
    <rPh sb="56" eb="58">
      <t>ギジュツ</t>
    </rPh>
    <rPh sb="59" eb="60">
      <t>カン</t>
    </rPh>
    <rPh sb="62" eb="64">
      <t>ケンキュウ</t>
    </rPh>
    <phoneticPr fontId="1"/>
  </si>
  <si>
    <t>100～300万</t>
    <rPh sb="7" eb="8">
      <t>マン</t>
    </rPh>
    <phoneticPr fontId="1"/>
  </si>
  <si>
    <t>2025年1月末日</t>
    <rPh sb="4" eb="5">
      <t>ネン</t>
    </rPh>
    <rPh sb="6" eb="7">
      <t>ガツ</t>
    </rPh>
    <rPh sb="7" eb="9">
      <t>マツジツ</t>
    </rPh>
    <phoneticPr fontId="1"/>
  </si>
  <si>
    <t>https://hagiwara-foundation.or.jp/program/grant2024/#program</t>
    <phoneticPr fontId="1"/>
  </si>
  <si>
    <t>24-208</t>
    <phoneticPr fontId="1"/>
  </si>
  <si>
    <t>公益財団法人 蓬庵社</t>
    <rPh sb="0" eb="4">
      <t>コウエキザイダン</t>
    </rPh>
    <rPh sb="4" eb="6">
      <t>ホウジン</t>
    </rPh>
    <rPh sb="7" eb="8">
      <t>ホウ</t>
    </rPh>
    <rPh sb="8" eb="9">
      <t>アン</t>
    </rPh>
    <rPh sb="9" eb="10">
      <t>シャ</t>
    </rPh>
    <phoneticPr fontId="1"/>
  </si>
  <si>
    <t>https://www.shionogi.com/jp/ja/sustainability/society/social-contribution-activities/foundation/houansha/jyosei.html</t>
  </si>
  <si>
    <t>第30回　特別研究助成</t>
    <rPh sb="0" eb="1">
      <t>ダイ</t>
    </rPh>
    <rPh sb="3" eb="4">
      <t>カイ</t>
    </rPh>
    <rPh sb="5" eb="7">
      <t>トクベツ</t>
    </rPh>
    <rPh sb="7" eb="9">
      <t>ケンキュウ</t>
    </rPh>
    <rPh sb="9" eb="11">
      <t>ジョセイ</t>
    </rPh>
    <phoneticPr fontId="1"/>
  </si>
  <si>
    <t>【募集テーマ】
薬学系「創薬に資する挑戦的基礎研究」
医学系「創薬に資する病態解明研究」</t>
    <rPh sb="1" eb="3">
      <t>ボシュウ</t>
    </rPh>
    <rPh sb="8" eb="11">
      <t>ヤクガクケイ</t>
    </rPh>
    <rPh sb="12" eb="14">
      <t>ソウヤク</t>
    </rPh>
    <rPh sb="15" eb="16">
      <t>シ</t>
    </rPh>
    <rPh sb="18" eb="21">
      <t>チョウセンテキ</t>
    </rPh>
    <rPh sb="21" eb="25">
      <t>キソケンキュウ</t>
    </rPh>
    <rPh sb="27" eb="30">
      <t>イガクケイ</t>
    </rPh>
    <rPh sb="31" eb="33">
      <t>ソウヤク</t>
    </rPh>
    <rPh sb="34" eb="35">
      <t>シ</t>
    </rPh>
    <rPh sb="37" eb="39">
      <t>ビョウタイ</t>
    </rPh>
    <rPh sb="39" eb="41">
      <t>カイメイ</t>
    </rPh>
    <rPh sb="41" eb="43">
      <t>ケンキュウ</t>
    </rPh>
    <phoneticPr fontId="1"/>
  </si>
  <si>
    <t>500万以内</t>
    <rPh sb="3" eb="4">
      <t>マン</t>
    </rPh>
    <rPh sb="4" eb="6">
      <t>イナイ</t>
    </rPh>
    <phoneticPr fontId="1"/>
  </si>
  <si>
    <t>満45歳以下（1980年4月1日以降に生まれた方）</t>
    <rPh sb="0" eb="1">
      <t>マン</t>
    </rPh>
    <rPh sb="3" eb="4">
      <t>サイ</t>
    </rPh>
    <rPh sb="4" eb="6">
      <t>イカ</t>
    </rPh>
    <rPh sb="11" eb="12">
      <t>ネン</t>
    </rPh>
    <rPh sb="13" eb="14">
      <t>ガツ</t>
    </rPh>
    <rPh sb="15" eb="16">
      <t>ヒ</t>
    </rPh>
    <rPh sb="16" eb="18">
      <t>イコウ</t>
    </rPh>
    <rPh sb="19" eb="20">
      <t>ウ</t>
    </rPh>
    <rPh sb="23" eb="24">
      <t>カタ</t>
    </rPh>
    <phoneticPr fontId="1"/>
  </si>
  <si>
    <t>2025年3月末日</t>
    <rPh sb="4" eb="5">
      <t>ネン</t>
    </rPh>
    <rPh sb="6" eb="7">
      <t>ガツ</t>
    </rPh>
    <rPh sb="7" eb="9">
      <t>マツジツ</t>
    </rPh>
    <phoneticPr fontId="1"/>
  </si>
  <si>
    <t>24-209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</si>
  <si>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</si>
  <si>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2025年度 次世代理系人材育成プログラム助成</t>
    <rPh sb="4" eb="6">
      <t>ネンド</t>
    </rPh>
    <rPh sb="7" eb="10">
      <t>ジセダイ</t>
    </rPh>
    <rPh sb="10" eb="12">
      <t>リケイ</t>
    </rPh>
    <rPh sb="12" eb="14">
      <t>ジンザイ</t>
    </rPh>
    <rPh sb="14" eb="16">
      <t>イクセイ</t>
    </rPh>
    <rPh sb="21" eb="23">
      <t>ジョセイ</t>
    </rPh>
    <phoneticPr fontId="1"/>
  </si>
  <si>
    <t>【内容】
理科への関心が高い中学生を、教育委員会の協力を得るなどして地域で募集・選抜し、個性や特徴、多様な興味関心を汲み取って伸ばし、将来科学技術理系分野で活躍する科学的リテラシーの高い人材を育てるための体系的・組織的なプログラムに対し助成する</t>
    <rPh sb="1" eb="3">
      <t>ナイヨウ</t>
    </rPh>
    <rPh sb="5" eb="7">
      <t>リカ</t>
    </rPh>
    <rPh sb="9" eb="11">
      <t>カンシン</t>
    </rPh>
    <rPh sb="12" eb="13">
      <t>タカ</t>
    </rPh>
    <rPh sb="14" eb="17">
      <t>チュウガクセイ</t>
    </rPh>
    <rPh sb="19" eb="24">
      <t>キョウイクイインカイ</t>
    </rPh>
    <rPh sb="25" eb="27">
      <t>キョウリョク</t>
    </rPh>
    <rPh sb="28" eb="29">
      <t>エ</t>
    </rPh>
    <rPh sb="34" eb="36">
      <t>チイキ</t>
    </rPh>
    <rPh sb="37" eb="39">
      <t>ボシュウ</t>
    </rPh>
    <rPh sb="40" eb="42">
      <t>センバツ</t>
    </rPh>
    <rPh sb="44" eb="46">
      <t>コセイ</t>
    </rPh>
    <rPh sb="47" eb="49">
      <t>トクチョウ</t>
    </rPh>
    <rPh sb="50" eb="52">
      <t>タヨウ</t>
    </rPh>
    <rPh sb="53" eb="57">
      <t>キョウミカンシン</t>
    </rPh>
    <rPh sb="58" eb="59">
      <t>ク</t>
    </rPh>
    <rPh sb="60" eb="61">
      <t>ト</t>
    </rPh>
    <rPh sb="63" eb="64">
      <t>ノ</t>
    </rPh>
    <rPh sb="67" eb="69">
      <t>ショウライ</t>
    </rPh>
    <rPh sb="69" eb="71">
      <t>カガク</t>
    </rPh>
    <rPh sb="71" eb="73">
      <t>ギジュツ</t>
    </rPh>
    <rPh sb="73" eb="75">
      <t>リケイ</t>
    </rPh>
    <rPh sb="75" eb="77">
      <t>ブンヤ</t>
    </rPh>
    <rPh sb="78" eb="80">
      <t>カツヤク</t>
    </rPh>
    <rPh sb="82" eb="85">
      <t>カガクテキ</t>
    </rPh>
    <rPh sb="91" eb="92">
      <t>タカ</t>
    </rPh>
    <rPh sb="93" eb="95">
      <t>ジンザイ</t>
    </rPh>
    <rPh sb="96" eb="97">
      <t>ソダ</t>
    </rPh>
    <rPh sb="102" eb="105">
      <t>タイケイテキ</t>
    </rPh>
    <rPh sb="106" eb="109">
      <t>ソシキテキ</t>
    </rPh>
    <rPh sb="116" eb="117">
      <t>タイ</t>
    </rPh>
    <rPh sb="118" eb="120">
      <t>ジョセイ</t>
    </rPh>
    <phoneticPr fontId="1"/>
  </si>
  <si>
    <t>500万</t>
    <rPh sb="3" eb="4">
      <t>マン</t>
    </rPh>
    <phoneticPr fontId="1"/>
  </si>
  <si>
    <t>-</t>
    <phoneticPr fontId="1"/>
  </si>
  <si>
    <t>https://www.nakatani-foundation.jp/business/grant_science_edu/next_generation_science/</t>
  </si>
  <si>
    <t>公益財団法人 平和中島財団</t>
    <rPh sb="0" eb="2">
      <t>コウエキ</t>
    </rPh>
    <rPh sb="2" eb="4">
      <t>ザイダン</t>
    </rPh>
    <rPh sb="4" eb="6">
      <t>ホウジン</t>
    </rPh>
    <rPh sb="7" eb="9">
      <t>ヘイワ</t>
    </rPh>
    <rPh sb="9" eb="11">
      <t>ナカジマ</t>
    </rPh>
    <rPh sb="11" eb="13">
      <t>ザイダン</t>
    </rPh>
    <phoneticPr fontId="1"/>
  </si>
  <si>
    <t>2025年度 国際学術研究助成</t>
    <rPh sb="4" eb="5">
      <t>ネン</t>
    </rPh>
    <rPh sb="5" eb="6">
      <t>ド</t>
    </rPh>
    <rPh sb="7" eb="9">
      <t>コクサイ</t>
    </rPh>
    <rPh sb="9" eb="11">
      <t>ガクジュツ</t>
    </rPh>
    <rPh sb="11" eb="13">
      <t>ケンキュウ</t>
    </rPh>
    <rPh sb="13" eb="15">
      <t>ジョセイ</t>
    </rPh>
    <phoneticPr fontId="1"/>
  </si>
  <si>
    <t>【応募資格】
大学・大学共同利用機関の研究者及び海外の大学・研究機関等の研究者からなる共同研究グループ
【対象分野】
特に限定しないが、学際的な組織で行われる研究が望ましい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4" eb="26">
      <t>カイガイ</t>
    </rPh>
    <rPh sb="27" eb="29">
      <t>ダイガク</t>
    </rPh>
    <rPh sb="30" eb="34">
      <t>ケンキュウキカン</t>
    </rPh>
    <rPh sb="34" eb="35">
      <t>トウ</t>
    </rPh>
    <rPh sb="36" eb="39">
      <t>ケンキュウシャ</t>
    </rPh>
    <rPh sb="43" eb="45">
      <t>キョウドウ</t>
    </rPh>
    <rPh sb="45" eb="47">
      <t>ケンキュウ</t>
    </rPh>
    <rPh sb="54" eb="56">
      <t>タイショウ</t>
    </rPh>
    <rPh sb="56" eb="58">
      <t>ブンヤ</t>
    </rPh>
    <rPh sb="60" eb="61">
      <t>トク</t>
    </rPh>
    <rPh sb="62" eb="64">
      <t>ゲンテイ</t>
    </rPh>
    <rPh sb="69" eb="72">
      <t>ガクサイテキ</t>
    </rPh>
    <rPh sb="73" eb="75">
      <t>ソシキ</t>
    </rPh>
    <rPh sb="76" eb="77">
      <t>オコナ</t>
    </rPh>
    <rPh sb="80" eb="82">
      <t>ケンキュウ</t>
    </rPh>
    <rPh sb="83" eb="84">
      <t>ノゾ</t>
    </rPh>
    <phoneticPr fontId="1"/>
  </si>
  <si>
    <t>500万以内</t>
    <rPh sb="3" eb="4">
      <t>マン</t>
    </rPh>
    <rPh sb="4" eb="6">
      <t>イナイ</t>
    </rPh>
    <phoneticPr fontId="1"/>
  </si>
  <si>
    <t>-</t>
    <phoneticPr fontId="1"/>
  </si>
  <si>
    <t>2025年2月頃</t>
    <rPh sb="4" eb="5">
      <t>ネン</t>
    </rPh>
    <rPh sb="6" eb="7">
      <t>ガツ</t>
    </rPh>
    <rPh sb="7" eb="8">
      <t>コロ</t>
    </rPh>
    <phoneticPr fontId="1"/>
  </si>
  <si>
    <t>2025年度 アジア地域重点学術研究助成</t>
    <rPh sb="4" eb="6">
      <t>ネンド</t>
    </rPh>
    <rPh sb="10" eb="12">
      <t>チイキ</t>
    </rPh>
    <rPh sb="12" eb="14">
      <t>ジュウテン</t>
    </rPh>
    <rPh sb="14" eb="16">
      <t>ガクジュツ</t>
    </rPh>
    <rPh sb="16" eb="18">
      <t>ケンキュウ</t>
    </rPh>
    <rPh sb="18" eb="20">
      <t>ジョセイ</t>
    </rPh>
    <phoneticPr fontId="1"/>
  </si>
  <si>
    <t>【応募資格】
大学・大学共同利用機関の研究者及びアジア地域の大学・研究機関等の研究者からなる共同研究グループ
【対象分野】
アジア地域（中近東、シベリア等を含む）に関するものであれば特に限定しない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7" eb="29">
      <t>チイキ</t>
    </rPh>
    <rPh sb="30" eb="32">
      <t>ダイガク</t>
    </rPh>
    <rPh sb="33" eb="37">
      <t>ケンキュウキカン</t>
    </rPh>
    <rPh sb="37" eb="38">
      <t>トウ</t>
    </rPh>
    <rPh sb="39" eb="42">
      <t>ケンキュウシャ</t>
    </rPh>
    <rPh sb="46" eb="48">
      <t>キョウドウ</t>
    </rPh>
    <rPh sb="48" eb="50">
      <t>ケンキュウ</t>
    </rPh>
    <rPh sb="57" eb="59">
      <t>タイショウ</t>
    </rPh>
    <rPh sb="59" eb="61">
      <t>ブンヤ</t>
    </rPh>
    <rPh sb="66" eb="68">
      <t>チイキ</t>
    </rPh>
    <rPh sb="69" eb="72">
      <t>チュウキントウ</t>
    </rPh>
    <rPh sb="77" eb="78">
      <t>トウ</t>
    </rPh>
    <rPh sb="79" eb="80">
      <t>フク</t>
    </rPh>
    <rPh sb="83" eb="84">
      <t>カン</t>
    </rPh>
    <rPh sb="92" eb="93">
      <t>トク</t>
    </rPh>
    <rPh sb="94" eb="96">
      <t>ゲンテイ</t>
    </rPh>
    <phoneticPr fontId="1"/>
  </si>
  <si>
    <t>150万円以内</t>
    <rPh sb="3" eb="4">
      <t>マン</t>
    </rPh>
    <rPh sb="4" eb="5">
      <t>エン</t>
    </rPh>
    <rPh sb="5" eb="7">
      <t>イナイ</t>
    </rPh>
    <phoneticPr fontId="1"/>
  </si>
  <si>
    <t>24-211</t>
    <phoneticPr fontId="1"/>
  </si>
  <si>
    <t>24-210</t>
    <phoneticPr fontId="1"/>
  </si>
  <si>
    <t>公益財団法人 中山隼雄科学技術文化財団</t>
    <rPh sb="0" eb="4">
      <t>コウエキザイダン</t>
    </rPh>
    <rPh sb="4" eb="6">
      <t>ホウジン</t>
    </rPh>
    <rPh sb="7" eb="9">
      <t>ナカヤマ</t>
    </rPh>
    <rPh sb="9" eb="11">
      <t>ハヤオ</t>
    </rPh>
    <rPh sb="11" eb="13">
      <t>カガク</t>
    </rPh>
    <rPh sb="13" eb="15">
      <t>ギジュツ</t>
    </rPh>
    <rPh sb="15" eb="17">
      <t>ブンカ</t>
    </rPh>
    <rPh sb="17" eb="19">
      <t>ザイダン</t>
    </rPh>
    <phoneticPr fontId="1"/>
  </si>
  <si>
    <t>調査研究並びに助成研究の募集</t>
    <rPh sb="0" eb="2">
      <t>チョウサ</t>
    </rPh>
    <rPh sb="2" eb="4">
      <t>ケンキュウ</t>
    </rPh>
    <rPh sb="4" eb="5">
      <t>ナラ</t>
    </rPh>
    <rPh sb="7" eb="9">
      <t>ジョセイ</t>
    </rPh>
    <rPh sb="9" eb="11">
      <t>ケンキュウ</t>
    </rPh>
    <rPh sb="12" eb="14">
      <t>ボシュウ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</si>
</sst>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
      <u/>
      <sz val="11"/>
      <color theme="10"/>
      <name val="ＭＳ Ｐゴシック"/>
      <family val="3"/>
      <charset val="128"/>
      <scheme val="minor"/>
    </font>
    <font>
      <b/>
      <sz val="10"/>
      <color theme="1"/>
      <name val="游ゴシック"/>
      <family val="3"/>
      <charset val="128"/>
    </font>
  </fonts>
  <fills count="5">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
      <patternFill patternType="solid">
        <fgColor rgb="FFFFFF00"/>
        <bgColor indexed="64"/>
      </patternFill>
    </fill>
  </fills>
  <borders count="19">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
      <left style="thin">
        <color theme="9"/>
      </left>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6">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4"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2" borderId="16"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2" fillId="0" borderId="14" xfId="1" applyFill="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7" xfId="0" applyBorder="1">
      <alignment vertical="center"/>
    </xf>
    <xf numFmtId="0" fontId="12" fillId="0" borderId="2" xfId="0" applyFont="1" applyBorder="1" applyAlignment="1">
      <alignment horizontal="center" vertical="center" wrapText="1"/>
    </xf>
    <xf numFmtId="0" fontId="2" fillId="0" borderId="1" xfId="1" applyBorder="1">
      <alignment vertical="center"/>
    </xf>
    <xf numFmtId="0" fontId="2" fillId="0" borderId="6" xfId="1" applyBorder="1">
      <alignment vertical="center"/>
    </xf>
    <xf numFmtId="0" fontId="0" fillId="0" borderId="18" xfId="0" applyBorder="1">
      <alignment vertical="center"/>
    </xf>
    <xf numFmtId="0" fontId="18" fillId="0" borderId="1" xfId="0" applyFont="1" applyFill="1" applyBorder="1" applyAlignment="1">
      <alignment vertical="center" wrapText="1"/>
    </xf>
    <xf numFmtId="3" fontId="12" fillId="0" borderId="1" xfId="0" applyNumberFormat="1" applyFont="1" applyFill="1" applyBorder="1" applyAlignment="1">
      <alignment vertical="center" wrapText="1"/>
    </xf>
    <xf numFmtId="14" fontId="12" fillId="4"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63" Type="http://schemas.openxmlformats.org/officeDocument/2006/relationships/hyperlink" Target="https://www.ds-fdn.or.jp/support/studying_abroad.html" TargetMode="External"/><Relationship Id="rId84" Type="http://schemas.openxmlformats.org/officeDocument/2006/relationships/hyperlink" Target="http://www.jwrc.or.jp/service/shintaku/shikata.htm" TargetMode="External"/><Relationship Id="rId138" Type="http://schemas.openxmlformats.org/officeDocument/2006/relationships/hyperlink" Target="http://www.jade.dti.ne.jp/bankfund/youkou.html" TargetMode="External"/><Relationship Id="rId159" Type="http://schemas.openxmlformats.org/officeDocument/2006/relationships/hyperlink" Target="https://www.urakamizaidan.or.jp/research/index.html" TargetMode="External"/><Relationship Id="rId170" Type="http://schemas.openxmlformats.org/officeDocument/2006/relationships/hyperlink" Target="https://www.yanmar.com/jp/shigenjunkan/application/guidelines.html" TargetMode="External"/><Relationship Id="rId191" Type="http://schemas.openxmlformats.org/officeDocument/2006/relationships/hyperlink" Target="https://www.osakagas.co.jp/company/efforts/fukushi/" TargetMode="External"/><Relationship Id="rId205" Type="http://schemas.openxmlformats.org/officeDocument/2006/relationships/hyperlink" Target="https://www.suzukifound.jp/02program/program03.html" TargetMode="External"/><Relationship Id="rId226" Type="http://schemas.openxmlformats.org/officeDocument/2006/relationships/hyperlink" Target="https://www.katokinen.or.jp/applications/3_1ken_zyo.html" TargetMode="External"/><Relationship Id="rId247" Type="http://schemas.openxmlformats.org/officeDocument/2006/relationships/hyperlink" Target="https://www.osimo.or.jp/outline/health/index.html" TargetMode="External"/><Relationship Id="rId107" Type="http://schemas.openxmlformats.org/officeDocument/2006/relationships/hyperlink" Target="https://carbon-recycling-fund.jp/research_grant_activities/grant_application/10131" TargetMode="External"/><Relationship Id="rId268" Type="http://schemas.openxmlformats.org/officeDocument/2006/relationships/hyperlink" Target="https://www.tci-f.or.jp/subsidy"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53" Type="http://schemas.openxmlformats.org/officeDocument/2006/relationships/hyperlink" Target="https://jp.foundation.canon/aid_common/aid_ideal/information.html" TargetMode="External"/><Relationship Id="rId74" Type="http://schemas.openxmlformats.org/officeDocument/2006/relationships/hyperlink" Target="https://www.ifo.or.jp/research/guide04.html" TargetMode="External"/><Relationship Id="rId128" Type="http://schemas.openxmlformats.org/officeDocument/2006/relationships/hyperlink" Target="https://www.amada-f.or.jp/prog/2024_emphasis.html" TargetMode="External"/><Relationship Id="rId149" Type="http://schemas.openxmlformats.org/officeDocument/2006/relationships/hyperlink" Target="https://www.tyojyu.or.jp/zaidan/about-jigyo/koueki1/new-shien-2.html" TargetMode="External"/><Relationship Id="rId5" Type="http://schemas.openxmlformats.org/officeDocument/2006/relationships/hyperlink" Target="https://www.krf.or.jp/research"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81" Type="http://schemas.openxmlformats.org/officeDocument/2006/relationships/hyperlink" Target="https://www.af-info.or.jp/research/apply.html" TargetMode="External"/><Relationship Id="rId216" Type="http://schemas.openxmlformats.org/officeDocument/2006/relationships/hyperlink" Target="https://www.ando-zaidan.jp/innovation/foodcreationsociety/" TargetMode="External"/><Relationship Id="rId237" Type="http://schemas.openxmlformats.org/officeDocument/2006/relationships/hyperlink" Target="https://www.lifesci-found.com/" TargetMode="External"/><Relationship Id="rId258" Type="http://schemas.openxmlformats.org/officeDocument/2006/relationships/hyperlink" Target="http://hondakinenkai.or.jp/" TargetMode="External"/><Relationship Id="rId279" Type="http://schemas.openxmlformats.org/officeDocument/2006/relationships/printerSettings" Target="../printerSettings/printerSettings1.bin"/><Relationship Id="rId22" Type="http://schemas.openxmlformats.org/officeDocument/2006/relationships/hyperlink" Target="https://www.lottefoundation.jp/grant/" TargetMode="External"/><Relationship Id="rId43" Type="http://schemas.openxmlformats.org/officeDocument/2006/relationships/hyperlink" Target="https://www.jfe-21st-cf.or.jp/furtherance/entrance.html" TargetMode="External"/><Relationship Id="rId64" Type="http://schemas.openxmlformats.org/officeDocument/2006/relationships/hyperlink" Target="https://yasuda-mf.or.jp/josei/" TargetMode="External"/><Relationship Id="rId118" Type="http://schemas.openxmlformats.org/officeDocument/2006/relationships/hyperlink" Target="https://www.ofsf.or.jp/activity/" TargetMode="External"/><Relationship Id="rId139" Type="http://schemas.openxmlformats.org/officeDocument/2006/relationships/hyperlink" Target="http://www.jade.dti.ne.jp/bankfund/youkou.html"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71" Type="http://schemas.openxmlformats.org/officeDocument/2006/relationships/hyperlink" Target="https://www.itec-c.co.jp/ohata-zaidan/guidelines.html" TargetMode="External"/><Relationship Id="rId192" Type="http://schemas.openxmlformats.org/officeDocument/2006/relationships/hyperlink" Target="https://www.power-academy.jp/future/map/" TargetMode="External"/><Relationship Id="rId206" Type="http://schemas.openxmlformats.org/officeDocument/2006/relationships/hyperlink" Target="https://www.syokubunka.or.jp/research/" TargetMode="External"/><Relationship Id="rId227" Type="http://schemas.openxmlformats.org/officeDocument/2006/relationships/hyperlink" Target="http://group.dai-ichi-life.co.jp/d-housing/boshu.html" TargetMode="External"/><Relationship Id="rId248" Type="http://schemas.openxmlformats.org/officeDocument/2006/relationships/hyperlink" Target="https://www.osimo.or.jp/outline/health/index.html" TargetMode="External"/><Relationship Id="rId269" Type="http://schemas.openxmlformats.org/officeDocument/2006/relationships/hyperlink" Target="https://g-7foundation.or.jp/shuki-jyosei.html" TargetMode="External"/><Relationship Id="rId12" Type="http://schemas.openxmlformats.org/officeDocument/2006/relationships/hyperlink" Target="https://www.kwef.org/josei/josei_koku.html?cb=1708916268515" TargetMode="External"/><Relationship Id="rId33" Type="http://schemas.openxmlformats.org/officeDocument/2006/relationships/hyperlink" Target="https://www.shionogiinfection.or.jp/requirements/soyaku.html" TargetMode="External"/><Relationship Id="rId108" Type="http://schemas.openxmlformats.org/officeDocument/2006/relationships/hyperlink" Target="http://www.rentall-zaidan.jp/kenkyuuzyosei/index.htm" TargetMode="External"/><Relationship Id="rId129" Type="http://schemas.openxmlformats.org/officeDocument/2006/relationships/hyperlink" Target="https://www.amada-f.or.jp/prog/2024_emphasis.html" TargetMode="External"/><Relationship Id="rId280" Type="http://schemas.openxmlformats.org/officeDocument/2006/relationships/vmlDrawing" Target="../drawings/vmlDrawing1.vml"/><Relationship Id="rId54" Type="http://schemas.openxmlformats.org/officeDocument/2006/relationships/hyperlink" Target="https://jp.foundation.canon/aid_common/aid_industrial_base/information.html" TargetMode="External"/><Relationship Id="rId75" Type="http://schemas.openxmlformats.org/officeDocument/2006/relationships/hyperlink" Target="https://www.ifo.or.jp/research/guide05.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61" Type="http://schemas.openxmlformats.org/officeDocument/2006/relationships/hyperlink" Target="https://r.lne.st/grant/65-realtech/" TargetMode="External"/><Relationship Id="rId182" Type="http://schemas.openxmlformats.org/officeDocument/2006/relationships/hyperlink" Target="https://www.af-info.or.jp/research/apply.html" TargetMode="External"/><Relationship Id="rId217" Type="http://schemas.openxmlformats.org/officeDocument/2006/relationships/hyperlink" Target="https://fujiwara-nh.or.jp/study-fund-list/" TargetMode="External"/><Relationship Id="rId6" Type="http://schemas.openxmlformats.org/officeDocument/2006/relationships/hyperlink" Target="https://www.krf.or.jp/research" TargetMode="External"/><Relationship Id="rId238" Type="http://schemas.openxmlformats.org/officeDocument/2006/relationships/hyperlink" Target="https://www.bs-f.jp/kenjo.html" TargetMode="External"/><Relationship Id="rId259" Type="http://schemas.openxmlformats.org/officeDocument/2006/relationships/hyperlink" Target="http://hondakinenkai.or.jp/" TargetMode="External"/><Relationship Id="rId23" Type="http://schemas.openxmlformats.org/officeDocument/2006/relationships/hyperlink" Target="http://www.sept.or.jp/02jyoseijigyou/02sinnseisyo/sinseisyo.html" TargetMode="External"/><Relationship Id="rId119" Type="http://schemas.openxmlformats.org/officeDocument/2006/relationships/hyperlink" Target="http://www.ati.or.jp/assistance.html" TargetMode="External"/><Relationship Id="rId270" Type="http://schemas.openxmlformats.org/officeDocument/2006/relationships/hyperlink" Target="https://www.nagase-f.or.jp/grant-0/" TargetMode="External"/><Relationship Id="rId44" Type="http://schemas.openxmlformats.org/officeDocument/2006/relationships/hyperlink" Target="https://www.jfe-21st-cf.or.jp/furtherance/entrance.html" TargetMode="External"/><Relationship Id="rId65" Type="http://schemas.openxmlformats.org/officeDocument/2006/relationships/hyperlink" Target="https://yasuda-mf.or.jp/josei/"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51" Type="http://schemas.openxmlformats.org/officeDocument/2006/relationships/hyperlink" Target="https://www.secomzaidan.jp/josei.html" TargetMode="External"/><Relationship Id="rId172" Type="http://schemas.openxmlformats.org/officeDocument/2006/relationships/hyperlink" Target="https://www.matcha-and-health-research.org/requirement/" TargetMode="External"/><Relationship Id="rId193" Type="http://schemas.openxmlformats.org/officeDocument/2006/relationships/hyperlink" Target="https://www.power-academy.jp/info/2024/004168.html" TargetMode="External"/><Relationship Id="rId202" Type="http://schemas.openxmlformats.org/officeDocument/2006/relationships/hyperlink" Target="https://www.hakuhodofoundation.or.jp/subsidy/" TargetMode="External"/><Relationship Id="rId207" Type="http://schemas.openxmlformats.org/officeDocument/2006/relationships/hyperlink" Target="https://www.inamori-f.or.jp/inamori_grants" TargetMode="External"/><Relationship Id="rId223" Type="http://schemas.openxmlformats.org/officeDocument/2006/relationships/hyperlink" Target="http://www.nodai-genome.org/gabase/index_R6B.html" TargetMode="External"/><Relationship Id="rId228" Type="http://schemas.openxmlformats.org/officeDocument/2006/relationships/hyperlink" Target="https://www.tateisi-f.org/research/ab/" TargetMode="External"/><Relationship Id="rId244" Type="http://schemas.openxmlformats.org/officeDocument/2006/relationships/hyperlink" Target="https://tsugawa-motor.or.jp/reserch-grant-2/" TargetMode="External"/><Relationship Id="rId249" Type="http://schemas.openxmlformats.org/officeDocument/2006/relationships/hyperlink" Target="http://www.nskfam.or.jp/application/develop.html" TargetMode="External"/><Relationship Id="rId13" Type="http://schemas.openxmlformats.org/officeDocument/2006/relationships/hyperlink" Target="https://r.lne.st/grant/64-st/"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109" Type="http://schemas.openxmlformats.org/officeDocument/2006/relationships/hyperlink" Target="https://www.manyo.jp/news/2024/04/post-167.html" TargetMode="External"/><Relationship Id="rId260" Type="http://schemas.openxmlformats.org/officeDocument/2006/relationships/hyperlink" Target="http://hondakinenkai.or.jp/" TargetMode="External"/><Relationship Id="rId265" Type="http://schemas.openxmlformats.org/officeDocument/2006/relationships/hyperlink" Target="https://www.sgkz.or.jp/" TargetMode="External"/><Relationship Id="rId281" Type="http://schemas.openxmlformats.org/officeDocument/2006/relationships/comments" Target="../comments1.xml"/><Relationship Id="rId34" Type="http://schemas.openxmlformats.org/officeDocument/2006/relationships/hyperlink" Target="https://www.shionogiinfection.or.jp/requirements/rinsho.html" TargetMode="External"/><Relationship Id="rId50" Type="http://schemas.openxmlformats.org/officeDocument/2006/relationships/hyperlink" Target="https://www.inoue-zaidan.or.jp/f-02.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04" Type="http://schemas.openxmlformats.org/officeDocument/2006/relationships/hyperlink" Target="http://www.refec.org/oubo2021.htm" TargetMode="External"/><Relationship Id="rId120" Type="http://schemas.openxmlformats.org/officeDocument/2006/relationships/hyperlink" Target="https://www.sekisui.co.jp/news/2024/1400951_41090.html" TargetMode="External"/><Relationship Id="rId125" Type="http://schemas.openxmlformats.org/officeDocument/2006/relationships/hyperlink" Target="https://www.amada-f.or.jp/prog/2024_emphasis.html" TargetMode="External"/><Relationship Id="rId141" Type="http://schemas.openxmlformats.org/officeDocument/2006/relationships/hyperlink" Target="https://www.japanprize.jp/subsidy_yoko.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7" Type="http://schemas.openxmlformats.org/officeDocument/2006/relationships/hyperlink" Target="https://www.krf.or.jp/research"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13" Type="http://schemas.openxmlformats.org/officeDocument/2006/relationships/hyperlink" Target="https://www.mikiya-zaidan.or.jp/guideline.html" TargetMode="External"/><Relationship Id="rId218" Type="http://schemas.openxmlformats.org/officeDocument/2006/relationships/hyperlink" Target="https://www.tokuyama.co.jp/zaidan/grant/" TargetMode="External"/><Relationship Id="rId234" Type="http://schemas.openxmlformats.org/officeDocument/2006/relationships/hyperlink" Target="https://www.shorai-foundation.or.jp/application/" TargetMode="External"/><Relationship Id="rId239" Type="http://schemas.openxmlformats.org/officeDocument/2006/relationships/hyperlink" Target="https://www.bs-f.jp/tsukahara.html"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50" Type="http://schemas.openxmlformats.org/officeDocument/2006/relationships/hyperlink" Target="https://tonics.co.jp/kokoku_site/social/foundation/koukai.html" TargetMode="External"/><Relationship Id="rId255" Type="http://schemas.openxmlformats.org/officeDocument/2006/relationships/hyperlink" Target="https://www.nisr.or.jp/promotion/recruitment/" TargetMode="External"/><Relationship Id="rId271" Type="http://schemas.openxmlformats.org/officeDocument/2006/relationships/hyperlink" Target="https://hirose-isf.or.jp/grant/" TargetMode="External"/><Relationship Id="rId276" Type="http://schemas.openxmlformats.org/officeDocument/2006/relationships/hyperlink" Target="https://hagiwara-foundation.or.jp/program/grant2024/" TargetMode="External"/><Relationship Id="rId24" Type="http://schemas.openxmlformats.org/officeDocument/2006/relationships/hyperlink" Target="https://www.mhk.or.jp/essay/" TargetMode="External"/><Relationship Id="rId40" Type="http://schemas.openxmlformats.org/officeDocument/2006/relationships/hyperlink" Target="https://www.ifo.or.jp/research/guide03.html"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15" Type="http://schemas.openxmlformats.org/officeDocument/2006/relationships/hyperlink" Target="https://www.refost-hq.jp/activities/research_grant/" TargetMode="External"/><Relationship Id="rId131" Type="http://schemas.openxmlformats.org/officeDocument/2006/relationships/hyperlink" Target="https://www.amada-f.or.jp/prog/2024_emphasis.html"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hyperlink" Target="https://www.power-academy.jp/future/map/" TargetMode="External"/><Relationship Id="rId199" Type="http://schemas.openxmlformats.org/officeDocument/2006/relationships/hyperlink" Target="https://www.isij.or.jp/subcommittee/promotion/shinkou34.html" TargetMode="External"/><Relationship Id="rId203" Type="http://schemas.openxmlformats.org/officeDocument/2006/relationships/hyperlink" Target="https://www.jwes.or.jp/research-grant/generation/" TargetMode="External"/><Relationship Id="rId208" Type="http://schemas.openxmlformats.org/officeDocument/2006/relationships/hyperlink" Target="https://www.marubun-zaidan.jp/h_j_gaiyou.html" TargetMode="External"/><Relationship Id="rId229" Type="http://schemas.openxmlformats.org/officeDocument/2006/relationships/hyperlink" Target="https://www.miraizaidan.or.jp/specialist/" TargetMode="External"/><Relationship Id="rId19" Type="http://schemas.openxmlformats.org/officeDocument/2006/relationships/hyperlink" Target="http://melco-foundation.jp/apply/international/6526/" TargetMode="External"/><Relationship Id="rId224" Type="http://schemas.openxmlformats.org/officeDocument/2006/relationships/hyperlink" Target="http://zaidan.taiyo-ltd.co.jp/outline.html" TargetMode="External"/><Relationship Id="rId240" Type="http://schemas.openxmlformats.org/officeDocument/2006/relationships/hyperlink" Target="https://www.minto.or.jp/products/research/" TargetMode="External"/><Relationship Id="rId245" Type="http://schemas.openxmlformats.org/officeDocument/2006/relationships/hyperlink" Target="https://www.srut.org/subsidize/saboutline/" TargetMode="External"/><Relationship Id="rId261" Type="http://schemas.openxmlformats.org/officeDocument/2006/relationships/hyperlink" Target="https://www.noma.or.jp/keiei/tabid/257/Default.aspx" TargetMode="External"/><Relationship Id="rId266" Type="http://schemas.openxmlformats.org/officeDocument/2006/relationships/hyperlink" Target="https://www.tr.mufg.jp/shisan/kouekishintaku_list.html" TargetMode="External"/><Relationship Id="rId14" Type="http://schemas.openxmlformats.org/officeDocument/2006/relationships/hyperlink" Target="https://www.consortium-osaka.gr.jp/staff/other"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189" Type="http://schemas.openxmlformats.org/officeDocument/2006/relationships/hyperlink" Target="https://www.yashimadenki.co.jp/zaidan/enterprise_activity.php" TargetMode="External"/><Relationship Id="rId219" Type="http://schemas.openxmlformats.org/officeDocument/2006/relationships/hyperlink" Target="https://www.takano-zaidan.com/" TargetMode="External"/><Relationship Id="rId3" Type="http://schemas.openxmlformats.org/officeDocument/2006/relationships/hyperlink" Target="https://www.krf.or.jp/research" TargetMode="External"/><Relationship Id="rId214" Type="http://schemas.openxmlformats.org/officeDocument/2006/relationships/hyperlink" Target="https://www.mikiya-zaidan.or.jp/guideline.html" TargetMode="External"/><Relationship Id="rId230" Type="http://schemas.openxmlformats.org/officeDocument/2006/relationships/hyperlink" Target="https://www.hokto-kinoko.co.jp/corporate/csr/shinkouzaidan/" TargetMode="External"/><Relationship Id="rId235" Type="http://schemas.openxmlformats.org/officeDocument/2006/relationships/hyperlink" Target="https://www.tateisi-f.org/research/ab/" TargetMode="External"/><Relationship Id="rId251" Type="http://schemas.openxmlformats.org/officeDocument/2006/relationships/hyperlink" Target="https://tonics.co.jp/kokoku_site/social/foundation/koukai.html" TargetMode="External"/><Relationship Id="rId256" Type="http://schemas.openxmlformats.org/officeDocument/2006/relationships/hyperlink" Target="https://taneds.daiichisankyo.co.jp/guideline/" TargetMode="External"/><Relationship Id="rId277" Type="http://schemas.openxmlformats.org/officeDocument/2006/relationships/hyperlink" Target="https://www.shionogi.com/jp/ja/sustainability/society/social-contribution-activities/foundation/houansha/jyosei.html"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272" Type="http://schemas.openxmlformats.org/officeDocument/2006/relationships/hyperlink" Target="https://www.jss.or.jp/ikusei/sasakawa/"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79" Type="http://schemas.openxmlformats.org/officeDocument/2006/relationships/hyperlink" Target="https://www.rinyaku-fdn.or.jp/jigyou/kaigai/" TargetMode="External"/><Relationship Id="rId195" Type="http://schemas.openxmlformats.org/officeDocument/2006/relationships/hyperlink" Target="https://www.power-academy.jp/info/2024/004168.html" TargetMode="External"/><Relationship Id="rId209" Type="http://schemas.openxmlformats.org/officeDocument/2006/relationships/hyperlink" Target="https://www.marubun-zaidan.jp/h_j_gaiyou.html" TargetMode="External"/><Relationship Id="rId190" Type="http://schemas.openxmlformats.org/officeDocument/2006/relationships/hyperlink" Target="https://www.suzukenzaidan.or.jp/bosyu/index.html" TargetMode="External"/><Relationship Id="rId204" Type="http://schemas.openxmlformats.org/officeDocument/2006/relationships/hyperlink" Target="https://www.mukai-zaidan.or.jp/researchgrant/" TargetMode="External"/><Relationship Id="rId220" Type="http://schemas.openxmlformats.org/officeDocument/2006/relationships/hyperlink" Target="https://www2.taiyokogyo.co.jp/zaidan/subsidy/yoryo.html" TargetMode="External"/><Relationship Id="rId225" Type="http://schemas.openxmlformats.org/officeDocument/2006/relationships/hyperlink" Target="https://www.yakusho.org/download/" TargetMode="External"/><Relationship Id="rId241" Type="http://schemas.openxmlformats.org/officeDocument/2006/relationships/hyperlink" Target="https://www.pref.aichi.jp/press-release/kagaku/19waka-boshu.html" TargetMode="External"/><Relationship Id="rId246" Type="http://schemas.openxmlformats.org/officeDocument/2006/relationships/hyperlink" Target="http://takahashi-f.or.jp/entry/" TargetMode="External"/><Relationship Id="rId267" Type="http://schemas.openxmlformats.org/officeDocument/2006/relationships/hyperlink" Target="http://www.iijima-kinenzaidan.or.jp/collection/collection.html" TargetMode="External"/><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262" Type="http://schemas.openxmlformats.org/officeDocument/2006/relationships/hyperlink" Target="https://www.jauw.org/scholarship-information/moritakagaku/"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48" Type="http://schemas.openxmlformats.org/officeDocument/2006/relationships/hyperlink" Target="https://www.kddi-foundation.or.jp/grant/program.html" TargetMode="External"/><Relationship Id="rId164" Type="http://schemas.openxmlformats.org/officeDocument/2006/relationships/hyperlink" Target="https://r.lne.st/grant/65-soken/" TargetMode="External"/><Relationship Id="rId169" Type="http://schemas.openxmlformats.org/officeDocument/2006/relationships/hyperlink" Target="https://zai-amano.or.jp/public" TargetMode="External"/><Relationship Id="rId185" Type="http://schemas.openxmlformats.org/officeDocument/2006/relationships/hyperlink" Target="https://www.descente.co.jp/ishimoto/"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10" Type="http://schemas.openxmlformats.org/officeDocument/2006/relationships/hyperlink" Target="https://www.hitachi-zaidan.org/activities/kurata/index.html" TargetMode="External"/><Relationship Id="rId215" Type="http://schemas.openxmlformats.org/officeDocument/2006/relationships/hyperlink" Target="https://www.katokinen.or.jp/applications/3_1ken_zyo.html" TargetMode="External"/><Relationship Id="rId236" Type="http://schemas.openxmlformats.org/officeDocument/2006/relationships/hyperlink" Target="https://www.kitamura-foundation.org/study.html" TargetMode="External"/><Relationship Id="rId257" Type="http://schemas.openxmlformats.org/officeDocument/2006/relationships/hyperlink" Target="https://www.scat.or.jp/josei/boshu_info/" TargetMode="External"/><Relationship Id="rId278" Type="http://schemas.openxmlformats.org/officeDocument/2006/relationships/hyperlink" Target="https://www.nakatani-foundation.jp/business/grant_science_edu/next_generation_science/" TargetMode="External"/><Relationship Id="rId26" Type="http://schemas.openxmlformats.org/officeDocument/2006/relationships/hyperlink" Target="https://c-finds.com/business/grant/research/" TargetMode="External"/><Relationship Id="rId231" Type="http://schemas.openxmlformats.org/officeDocument/2006/relationships/hyperlink" Target="https://www.jcer.or.jp/about-jcer/incentive" TargetMode="External"/><Relationship Id="rId252" Type="http://schemas.openxmlformats.org/officeDocument/2006/relationships/hyperlink" Target="https://www.nisr.or.jp/promotion/recruitment/" TargetMode="External"/><Relationship Id="rId273" Type="http://schemas.openxmlformats.org/officeDocument/2006/relationships/hyperlink" Target="http://www.nsg-zaidan.or.jp/event/r7collection.html" TargetMode="External"/><Relationship Id="rId47" Type="http://schemas.openxmlformats.org/officeDocument/2006/relationships/hyperlink" Target="https://www.nomurafoundation.or.jp/social/so_koubo/wresearch.html" TargetMode="External"/><Relationship Id="rId68" Type="http://schemas.openxmlformats.org/officeDocument/2006/relationships/hyperlink" Target="https://yasuda-mf.or.jp/josei/"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54" Type="http://schemas.openxmlformats.org/officeDocument/2006/relationships/hyperlink" Target="https://www.nakatani-foundation.jp/grant_tech/grant_tech_01/" TargetMode="External"/><Relationship Id="rId175" Type="http://schemas.openxmlformats.org/officeDocument/2006/relationships/hyperlink" Target="https://www.ueharazaidan.or.jp/grants/login/" TargetMode="External"/><Relationship Id="rId196" Type="http://schemas.openxmlformats.org/officeDocument/2006/relationships/hyperlink" Target="https://www.rinri.or.jp/research/post-7505/" TargetMode="External"/><Relationship Id="rId200" Type="http://schemas.openxmlformats.org/officeDocument/2006/relationships/hyperlink" Target="https://www.fost.or.jp/guidelines.html" TargetMode="External"/><Relationship Id="rId16" Type="http://schemas.openxmlformats.org/officeDocument/2006/relationships/hyperlink" Target="https://www.lottefoundation.jp/grant/" TargetMode="External"/><Relationship Id="rId221" Type="http://schemas.openxmlformats.org/officeDocument/2006/relationships/hyperlink" Target="https://www.kayamorif.or.jp/j.html" TargetMode="External"/><Relationship Id="rId242" Type="http://schemas.openxmlformats.org/officeDocument/2006/relationships/hyperlink" Target="https://www.maedakksz.or.jp/kenkyu_front/" TargetMode="External"/><Relationship Id="rId263" Type="http://schemas.openxmlformats.org/officeDocument/2006/relationships/hyperlink" Target="https://www.jcer.or.jp/about-jcer/incentive" TargetMode="External"/><Relationship Id="rId37" Type="http://schemas.openxmlformats.org/officeDocument/2006/relationships/hyperlink" Target="https://www.naito-f.or.jp/jp/joseikn/jo_index.php?data=about" TargetMode="External"/><Relationship Id="rId58" Type="http://schemas.openxmlformats.org/officeDocument/2006/relationships/hyperlink" Target="https://kyokai-kinki.jp/archives/4139"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44" Type="http://schemas.openxmlformats.org/officeDocument/2006/relationships/hyperlink" Target="https://www.iwatani-foundation.or.jp/grants/" TargetMode="External"/><Relationship Id="rId90" Type="http://schemas.openxmlformats.org/officeDocument/2006/relationships/hyperlink" Target="https://www.kao.com/jp/healthscience/enqaid/enqaid_theme22/" TargetMode="External"/><Relationship Id="rId165" Type="http://schemas.openxmlformats.org/officeDocument/2006/relationships/hyperlink" Target="https://www.nakatomi.or.jp/contribution/index6.html" TargetMode="External"/><Relationship Id="rId186" Type="http://schemas.openxmlformats.org/officeDocument/2006/relationships/hyperlink" Target="https://www.kajima-f.or.jp/grant-projects/research-grant/" TargetMode="External"/><Relationship Id="rId211" Type="http://schemas.openxmlformats.org/officeDocument/2006/relationships/hyperlink" Target="https://www.hitachi-zaidan.org/activities/kurata/index.html" TargetMode="External"/><Relationship Id="rId232" Type="http://schemas.openxmlformats.org/officeDocument/2006/relationships/hyperlink" Target="https://yakult-bioscience.or.jp/invite.html" TargetMode="External"/><Relationship Id="rId253" Type="http://schemas.openxmlformats.org/officeDocument/2006/relationships/hyperlink" Target="https://www.nisr.or.jp/promotion/recruitment/" TargetMode="External"/><Relationship Id="rId274" Type="http://schemas.openxmlformats.org/officeDocument/2006/relationships/hyperlink" Target="http://zaidan.taiyo-ltd.co.jp/outline.html" TargetMode="External"/><Relationship Id="rId27" Type="http://schemas.openxmlformats.org/officeDocument/2006/relationships/hyperlink" Target="https://c-finds.com/business/grant/research/" TargetMode="External"/><Relationship Id="rId48" Type="http://schemas.openxmlformats.org/officeDocument/2006/relationships/hyperlink" Target="https://www.nomurafoundation.or.jp/social/so_koubo/frontier_capital.html"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34" Type="http://schemas.openxmlformats.org/officeDocument/2006/relationships/hyperlink" Target="https://www.msd-life-science-foundation.or.jp/category/research" TargetMode="External"/><Relationship Id="rId80" Type="http://schemas.openxmlformats.org/officeDocument/2006/relationships/hyperlink" Target="http://www.ion.or.jp/grant.html" TargetMode="External"/><Relationship Id="rId155" Type="http://schemas.openxmlformats.org/officeDocument/2006/relationships/hyperlink" Target="https://www.nakatani-foundation.jp/grant_tech/grant_tech_01/" TargetMode="External"/><Relationship Id="rId176" Type="http://schemas.openxmlformats.org/officeDocument/2006/relationships/hyperlink" Target="https://www.ueharazaidan.or.jp/grants/login/" TargetMode="External"/><Relationship Id="rId197" Type="http://schemas.openxmlformats.org/officeDocument/2006/relationships/hyperlink" Target="https://www.hoyu-foundation.or.jp/subsidy_79" TargetMode="External"/><Relationship Id="rId201" Type="http://schemas.openxmlformats.org/officeDocument/2006/relationships/hyperlink" Target="https://www.fost.or.jp/guidelines.html" TargetMode="External"/><Relationship Id="rId222" Type="http://schemas.openxmlformats.org/officeDocument/2006/relationships/hyperlink" Target="https://www.waksman.or.jp/wk_offer/p_offering.html" TargetMode="External"/><Relationship Id="rId243" Type="http://schemas.openxmlformats.org/officeDocument/2006/relationships/hyperlink" Target="https://www.maedakksz.or.jp/kenkyu_front/" TargetMode="External"/><Relationship Id="rId264" Type="http://schemas.openxmlformats.org/officeDocument/2006/relationships/hyperlink" Target="https://www.sgkz.or.jp/" TargetMode="External"/><Relationship Id="rId17" Type="http://schemas.openxmlformats.org/officeDocument/2006/relationships/hyperlink" Target="https://www.lottefoundation.jp/grant/"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24" Type="http://schemas.openxmlformats.org/officeDocument/2006/relationships/hyperlink" Target="https://www.amada-f.or.jp/prog/2024_emphasis.html" TargetMode="External"/><Relationship Id="rId70" Type="http://schemas.openxmlformats.org/officeDocument/2006/relationships/hyperlink" Target="https://www.kaketsuken.org/josei.html" TargetMode="External"/><Relationship Id="rId91" Type="http://schemas.openxmlformats.org/officeDocument/2006/relationships/hyperlink" Target="https://www.itoka.or.jp/p4.html" TargetMode="External"/><Relationship Id="rId145" Type="http://schemas.openxmlformats.org/officeDocument/2006/relationships/hyperlink" Target="https://www.cstc.or.jp/business/ai_research.php" TargetMode="External"/><Relationship Id="rId166" Type="http://schemas.openxmlformats.org/officeDocument/2006/relationships/hyperlink" Target="https://www.nakatomi.or.jp/contribution/index6.html" TargetMode="External"/><Relationship Id="rId187" Type="http://schemas.openxmlformats.org/officeDocument/2006/relationships/hyperlink" Target="https://www.rinyaku-fdn.or.jp/jigyou/kaigai/"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sumitomolife.co.jp/about/csr/community/mirai_child/women/bosyu.html" TargetMode="External"/><Relationship Id="rId233" Type="http://schemas.openxmlformats.org/officeDocument/2006/relationships/hyperlink" Target="https://yakult-bioscience.or.jp/invite.html" TargetMode="External"/><Relationship Id="rId254" Type="http://schemas.openxmlformats.org/officeDocument/2006/relationships/hyperlink" Target="https://www.nisr.or.jp/promotion/recruitment/"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275" Type="http://schemas.openxmlformats.org/officeDocument/2006/relationships/hyperlink" Target="https://noguchi.or.jp/human_resource/subsidy_award/subsidy_entry/" TargetMode="External"/><Relationship Id="rId60" Type="http://schemas.openxmlformats.org/officeDocument/2006/relationships/hyperlink" Target="https://www.sumitomo.or.jp/html/kiso/kisokagaku.htm" TargetMode="External"/><Relationship Id="rId81" Type="http://schemas.openxmlformats.org/officeDocument/2006/relationships/hyperlink" Target="https://www.yashimadenki.co.jp/zaidan/enterprise_application.php" TargetMode="External"/><Relationship Id="rId135" Type="http://schemas.openxmlformats.org/officeDocument/2006/relationships/hyperlink" Target="https://www.ono-pharma.com/ja/zaidan"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98" Type="http://schemas.openxmlformats.org/officeDocument/2006/relationships/hyperlink" Target="https://www.pu-zaidan.jp/guid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S1043309"/>
  <sheetViews>
    <sheetView tabSelected="1" topLeftCell="A297" zoomScale="90" zoomScaleNormal="90" zoomScaleSheetLayoutView="115" workbookViewId="0">
      <selection activeCell="I303" sqref="I303"/>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9.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9.875" style="2" customWidth="1"/>
  </cols>
  <sheetData>
    <row r="1" spans="1:18" hidden="1">
      <c r="B1" s="31">
        <f ca="1">TODAY()</f>
        <v>45533</v>
      </c>
      <c r="H1" s="2"/>
    </row>
    <row r="2" spans="1:18" ht="19.5">
      <c r="B2" s="99" t="s">
        <v>19</v>
      </c>
      <c r="C2" s="99"/>
      <c r="D2" s="99"/>
      <c r="E2" s="99"/>
      <c r="F2" s="99"/>
      <c r="G2" s="99"/>
      <c r="H2" s="99"/>
      <c r="I2" s="99"/>
      <c r="J2" s="99"/>
      <c r="K2" s="99"/>
      <c r="L2" s="99"/>
      <c r="M2" s="99"/>
      <c r="N2" s="99"/>
      <c r="O2" s="99"/>
      <c r="P2" s="99"/>
      <c r="Q2" s="99"/>
    </row>
    <row r="3" spans="1:18" ht="19.5">
      <c r="B3" s="6"/>
      <c r="C3" s="5"/>
      <c r="D3" s="5"/>
      <c r="E3" s="5"/>
      <c r="F3" s="5"/>
      <c r="G3" s="10"/>
      <c r="H3" s="5"/>
      <c r="I3" s="10"/>
      <c r="J3" s="6"/>
      <c r="K3" s="5"/>
      <c r="L3" s="5"/>
      <c r="M3" s="17"/>
      <c r="N3" s="17"/>
      <c r="O3" s="17"/>
      <c r="P3" s="15"/>
      <c r="Q3" s="100">
        <v>45524</v>
      </c>
      <c r="R3" s="100"/>
    </row>
    <row r="4" spans="1:18" ht="15.75" customHeight="1">
      <c r="B4" s="6"/>
      <c r="C4" s="101" t="s">
        <v>14</v>
      </c>
      <c r="D4" s="101"/>
      <c r="E4" s="101"/>
      <c r="F4" s="101"/>
      <c r="G4" s="101"/>
      <c r="H4" s="101"/>
      <c r="I4" s="101"/>
      <c r="J4" s="101"/>
      <c r="K4" s="101"/>
      <c r="L4" s="101"/>
      <c r="M4" s="101"/>
      <c r="N4" s="101"/>
      <c r="O4" s="101"/>
      <c r="P4" s="101"/>
    </row>
    <row r="5" spans="1:18" ht="15.75" customHeight="1">
      <c r="B5" s="6"/>
      <c r="C5" s="102" t="s">
        <v>17</v>
      </c>
      <c r="D5" s="102"/>
      <c r="E5" s="102"/>
      <c r="F5" s="102"/>
      <c r="G5" s="102"/>
      <c r="H5" s="102"/>
      <c r="I5" s="102"/>
      <c r="J5" s="102"/>
      <c r="K5" s="102"/>
      <c r="L5" s="102"/>
      <c r="M5" s="102"/>
      <c r="N5" s="102"/>
      <c r="O5" s="102"/>
      <c r="P5" s="102"/>
      <c r="Q5" s="13"/>
    </row>
    <row r="6" spans="1:18" ht="15.75" customHeight="1">
      <c r="B6" s="6"/>
      <c r="C6" s="101" t="s">
        <v>16</v>
      </c>
      <c r="D6" s="101"/>
      <c r="E6" s="101"/>
      <c r="F6" s="101"/>
      <c r="G6" s="101"/>
      <c r="H6" s="101"/>
      <c r="I6" s="101"/>
      <c r="J6" s="101"/>
      <c r="K6" s="101"/>
      <c r="L6" s="101"/>
      <c r="M6" s="101"/>
      <c r="N6" s="101"/>
      <c r="O6" s="101"/>
      <c r="P6" s="101"/>
      <c r="Q6" s="13"/>
    </row>
    <row r="7" spans="1:18" ht="15.75" customHeight="1">
      <c r="B7" s="83"/>
      <c r="C7" s="101" t="s">
        <v>15</v>
      </c>
      <c r="D7" s="101"/>
      <c r="E7" s="101"/>
      <c r="F7" s="101"/>
      <c r="G7" s="101"/>
      <c r="H7" s="101"/>
      <c r="I7" s="101"/>
      <c r="J7" s="101"/>
      <c r="K7" s="101"/>
      <c r="L7" s="101"/>
      <c r="M7" s="101"/>
      <c r="N7" s="101"/>
      <c r="O7" s="101"/>
      <c r="P7" s="101"/>
      <c r="Q7" s="13"/>
    </row>
    <row r="8" spans="1:18" ht="15.75">
      <c r="A8" s="95"/>
      <c r="B8" s="84"/>
      <c r="C8" s="114" t="s">
        <v>9</v>
      </c>
      <c r="D8" s="115" t="s">
        <v>18</v>
      </c>
      <c r="E8" s="115"/>
      <c r="F8" s="115"/>
      <c r="G8" s="110" t="s">
        <v>0</v>
      </c>
      <c r="H8" s="110" t="s">
        <v>5</v>
      </c>
      <c r="I8" s="110" t="s">
        <v>20</v>
      </c>
      <c r="J8" s="110" t="s">
        <v>22</v>
      </c>
      <c r="K8" s="112" t="s">
        <v>1</v>
      </c>
      <c r="L8" s="113"/>
      <c r="M8" s="104" t="s">
        <v>10</v>
      </c>
      <c r="N8" s="104" t="s">
        <v>11</v>
      </c>
      <c r="O8" s="104" t="s">
        <v>12</v>
      </c>
      <c r="P8" s="108" t="s">
        <v>13</v>
      </c>
      <c r="Q8" s="106" t="s">
        <v>3</v>
      </c>
      <c r="R8" s="103" t="s">
        <v>4</v>
      </c>
    </row>
    <row r="9" spans="1:18" ht="184.5" customHeight="1">
      <c r="B9" s="85" t="s">
        <v>695</v>
      </c>
      <c r="C9" s="114"/>
      <c r="D9" s="3" t="s">
        <v>6</v>
      </c>
      <c r="E9" s="3" t="s">
        <v>7</v>
      </c>
      <c r="F9" s="3" t="s">
        <v>8</v>
      </c>
      <c r="G9" s="111"/>
      <c r="H9" s="111"/>
      <c r="I9" s="111"/>
      <c r="J9" s="111"/>
      <c r="K9" s="4" t="s">
        <v>21</v>
      </c>
      <c r="L9" s="9" t="s">
        <v>2</v>
      </c>
      <c r="M9" s="105"/>
      <c r="N9" s="105"/>
      <c r="O9" s="105"/>
      <c r="P9" s="109"/>
      <c r="Q9" s="107"/>
      <c r="R9" s="103"/>
    </row>
    <row r="10" spans="1:18" ht="73.5" hidden="1" customHeight="1">
      <c r="B10" s="70" t="s">
        <v>236</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243</v>
      </c>
      <c r="N10" s="40">
        <f t="shared" ref="N10:N11" si="1">O10-14</f>
        <v>45398</v>
      </c>
      <c r="O10" s="39">
        <v>45412</v>
      </c>
      <c r="P10" s="41" t="s">
        <v>28</v>
      </c>
      <c r="Q10" s="42" t="s">
        <v>29</v>
      </c>
      <c r="R10" s="43"/>
    </row>
    <row r="11" spans="1:18" ht="206.25" hidden="1" customHeight="1">
      <c r="B11" s="71" t="s">
        <v>30</v>
      </c>
      <c r="C11" s="34" t="str">
        <f t="shared" ca="1" si="0"/>
        <v>要問合</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1:18" ht="144.75" hidden="1" customHeight="1">
      <c r="B12" s="71" t="s">
        <v>30</v>
      </c>
      <c r="C12" s="34" t="s">
        <v>1550</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1:18" ht="90" hidden="1" customHeight="1">
      <c r="B13" s="72" t="s">
        <v>30</v>
      </c>
      <c r="C13" s="34" t="s">
        <v>1550</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1:18" ht="114" hidden="1" customHeight="1">
      <c r="B14" s="71" t="s">
        <v>30</v>
      </c>
      <c r="C14" s="34" t="s">
        <v>1550</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1:18" ht="160.5" customHeight="1">
      <c r="B15" s="72" t="s">
        <v>58</v>
      </c>
      <c r="C15" s="34" t="s">
        <v>198</v>
      </c>
      <c r="D15" s="44" t="s">
        <v>31</v>
      </c>
      <c r="E15" s="44"/>
      <c r="F15" s="44" t="s">
        <v>31</v>
      </c>
      <c r="G15" s="45" t="s">
        <v>32</v>
      </c>
      <c r="H15" s="36" t="s">
        <v>53</v>
      </c>
      <c r="I15" s="46" t="s">
        <v>54</v>
      </c>
      <c r="J15" s="37" t="s">
        <v>35</v>
      </c>
      <c r="K15" s="38" t="s">
        <v>36</v>
      </c>
      <c r="L15" s="38" t="s">
        <v>37</v>
      </c>
      <c r="M15" s="39" t="s">
        <v>38</v>
      </c>
      <c r="N15" s="40">
        <f t="shared" ref="N15" si="2">O15-14</f>
        <v>45521</v>
      </c>
      <c r="O15" s="39">
        <v>45535</v>
      </c>
      <c r="P15" s="41" t="s">
        <v>39</v>
      </c>
      <c r="Q15" s="42" t="s">
        <v>40</v>
      </c>
      <c r="R15" s="43"/>
    </row>
    <row r="16" spans="1:18" ht="135" hidden="1" customHeight="1">
      <c r="B16" s="73" t="s">
        <v>58</v>
      </c>
      <c r="C16" s="34" t="s">
        <v>1550</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hidden="1" customHeight="1">
      <c r="B17" s="71" t="s">
        <v>58</v>
      </c>
      <c r="C17" s="34" t="s">
        <v>1550</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hidden="1" customHeight="1">
      <c r="B18" s="71" t="s">
        <v>58</v>
      </c>
      <c r="C18" s="34" t="s">
        <v>1550</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hidden="1" customHeight="1">
      <c r="B19" s="68" t="s">
        <v>74</v>
      </c>
      <c r="C19" s="34" t="s">
        <v>1550</v>
      </c>
      <c r="D19" s="44" t="s">
        <v>31</v>
      </c>
      <c r="E19" s="44"/>
      <c r="F19" s="44"/>
      <c r="G19" s="45" t="s">
        <v>59</v>
      </c>
      <c r="H19" s="36" t="s">
        <v>60</v>
      </c>
      <c r="I19" s="46" t="s">
        <v>61</v>
      </c>
      <c r="J19" s="37" t="s">
        <v>62</v>
      </c>
      <c r="K19" s="38" t="s">
        <v>63</v>
      </c>
      <c r="L19" s="38" t="s">
        <v>37</v>
      </c>
      <c r="M19" s="39" t="s">
        <v>38</v>
      </c>
      <c r="N19" s="49" t="s">
        <v>64</v>
      </c>
      <c r="O19" s="49" t="s">
        <v>65</v>
      </c>
      <c r="P19" s="51" t="s">
        <v>66</v>
      </c>
      <c r="Q19" s="42" t="s">
        <v>67</v>
      </c>
      <c r="R19" s="43"/>
    </row>
    <row r="20" spans="1:18" s="7" customFormat="1" ht="208.5" hidden="1" customHeight="1">
      <c r="B20" s="28" t="s">
        <v>75</v>
      </c>
      <c r="C20" s="34" t="str">
        <f t="shared" ref="C20:C68" ca="1" si="3">IF($B$1&gt;O20, "終了", IF(O20 - $B$1 &lt;= 14, "要問合", "受付中"))</f>
        <v>終了</v>
      </c>
      <c r="D20" s="44"/>
      <c r="E20" s="44" t="s">
        <v>31</v>
      </c>
      <c r="F20" s="44"/>
      <c r="G20" s="45" t="s">
        <v>68</v>
      </c>
      <c r="H20" s="36" t="s">
        <v>69</v>
      </c>
      <c r="I20" s="46" t="s">
        <v>70</v>
      </c>
      <c r="J20" s="37" t="s">
        <v>71</v>
      </c>
      <c r="K20" s="38" t="s">
        <v>38</v>
      </c>
      <c r="L20" s="38" t="s">
        <v>38</v>
      </c>
      <c r="M20" s="38" t="s">
        <v>38</v>
      </c>
      <c r="N20" s="40">
        <f t="shared" ref="N20:N27" si="4">O20-14</f>
        <v>45398</v>
      </c>
      <c r="O20" s="39">
        <v>45412</v>
      </c>
      <c r="P20" s="41" t="s">
        <v>72</v>
      </c>
      <c r="Q20" s="42" t="s">
        <v>73</v>
      </c>
      <c r="R20" s="43"/>
    </row>
    <row r="21" spans="1:18" s="7" customFormat="1" ht="167.25" hidden="1" customHeight="1">
      <c r="B21" s="69" t="s">
        <v>83</v>
      </c>
      <c r="C21" s="34" t="str">
        <f t="shared" ca="1" si="3"/>
        <v>終了</v>
      </c>
      <c r="D21" s="44" t="s">
        <v>31</v>
      </c>
      <c r="E21" s="44"/>
      <c r="F21" s="44" t="s">
        <v>31</v>
      </c>
      <c r="G21" s="45" t="s">
        <v>76</v>
      </c>
      <c r="H21" s="36" t="s">
        <v>77</v>
      </c>
      <c r="I21" s="46" t="s">
        <v>78</v>
      </c>
      <c r="J21" s="37" t="s">
        <v>79</v>
      </c>
      <c r="K21" s="38" t="s">
        <v>80</v>
      </c>
      <c r="L21" s="38" t="s">
        <v>38</v>
      </c>
      <c r="M21" s="39" t="s">
        <v>38</v>
      </c>
      <c r="N21" s="40">
        <f t="shared" si="4"/>
        <v>45398</v>
      </c>
      <c r="O21" s="39">
        <v>45412</v>
      </c>
      <c r="P21" s="41" t="s">
        <v>81</v>
      </c>
      <c r="Q21" s="42" t="s">
        <v>82</v>
      </c>
      <c r="R21" s="43"/>
    </row>
    <row r="22" spans="1:18" s="7" customFormat="1" ht="189" hidden="1" customHeight="1">
      <c r="B22" s="28" t="s">
        <v>92</v>
      </c>
      <c r="C22" s="34" t="str">
        <f t="shared" ca="1" si="3"/>
        <v>終了</v>
      </c>
      <c r="D22" s="44" t="s">
        <v>31</v>
      </c>
      <c r="E22" s="44"/>
      <c r="F22" s="44"/>
      <c r="G22" s="45" t="s">
        <v>84</v>
      </c>
      <c r="H22" s="36" t="s">
        <v>85</v>
      </c>
      <c r="I22" s="46" t="s">
        <v>86</v>
      </c>
      <c r="J22" s="37" t="s">
        <v>87</v>
      </c>
      <c r="K22" s="38" t="s">
        <v>88</v>
      </c>
      <c r="L22" s="38" t="s">
        <v>38</v>
      </c>
      <c r="M22" s="38" t="s">
        <v>38</v>
      </c>
      <c r="N22" s="40">
        <f t="shared" si="4"/>
        <v>45398</v>
      </c>
      <c r="O22" s="39">
        <v>45412</v>
      </c>
      <c r="P22" s="41" t="s">
        <v>89</v>
      </c>
      <c r="Q22" s="42" t="s">
        <v>90</v>
      </c>
      <c r="R22" s="43" t="s">
        <v>91</v>
      </c>
    </row>
    <row r="23" spans="1:18" s="7" customFormat="1" ht="247.5" hidden="1" customHeight="1">
      <c r="B23" s="67" t="s">
        <v>98</v>
      </c>
      <c r="C23" s="34" t="str">
        <f t="shared" ca="1" si="3"/>
        <v>終了</v>
      </c>
      <c r="D23" s="44" t="s">
        <v>31</v>
      </c>
      <c r="E23" s="44" t="s">
        <v>31</v>
      </c>
      <c r="F23" s="44" t="s">
        <v>31</v>
      </c>
      <c r="G23" s="45" t="s">
        <v>93</v>
      </c>
      <c r="H23" s="36" t="s">
        <v>94</v>
      </c>
      <c r="I23" s="46" t="s">
        <v>95</v>
      </c>
      <c r="J23" s="37" t="s">
        <v>35</v>
      </c>
      <c r="K23" s="38" t="s">
        <v>38</v>
      </c>
      <c r="L23" s="38" t="s">
        <v>38</v>
      </c>
      <c r="M23" s="39">
        <v>45383</v>
      </c>
      <c r="N23" s="40">
        <f t="shared" si="4"/>
        <v>45422</v>
      </c>
      <c r="O23" s="39">
        <v>45436</v>
      </c>
      <c r="P23" s="41" t="s">
        <v>96</v>
      </c>
      <c r="Q23" s="42" t="s">
        <v>97</v>
      </c>
      <c r="R23" s="43"/>
    </row>
    <row r="24" spans="1:18" s="7" customFormat="1" ht="99.75" hidden="1" customHeight="1">
      <c r="B24" s="28" t="s">
        <v>99</v>
      </c>
      <c r="C24" s="47" t="str">
        <f t="shared" ca="1" si="3"/>
        <v>終了</v>
      </c>
      <c r="D24" s="44"/>
      <c r="E24" s="52"/>
      <c r="F24" s="44" t="s">
        <v>31</v>
      </c>
      <c r="G24" s="53" t="s">
        <v>100</v>
      </c>
      <c r="H24" s="53" t="s">
        <v>110</v>
      </c>
      <c r="I24" s="36" t="s">
        <v>101</v>
      </c>
      <c r="J24" s="37" t="s">
        <v>102</v>
      </c>
      <c r="K24" s="33" t="s">
        <v>103</v>
      </c>
      <c r="L24" s="50" t="s">
        <v>103</v>
      </c>
      <c r="M24" s="39" t="s">
        <v>103</v>
      </c>
      <c r="N24" s="40">
        <f t="shared" si="4"/>
        <v>45457</v>
      </c>
      <c r="O24" s="39">
        <v>45471</v>
      </c>
      <c r="P24" s="41" t="s">
        <v>106</v>
      </c>
      <c r="Q24" s="42" t="s">
        <v>105</v>
      </c>
      <c r="R24" s="43" t="s">
        <v>104</v>
      </c>
    </row>
    <row r="25" spans="1:18" ht="162.75" hidden="1" customHeight="1">
      <c r="B25" s="69" t="s">
        <v>107</v>
      </c>
      <c r="C25" s="47" t="str">
        <f t="shared" ca="1" si="3"/>
        <v>終了</v>
      </c>
      <c r="D25" s="44"/>
      <c r="E25" s="44" t="s">
        <v>31</v>
      </c>
      <c r="F25" s="44"/>
      <c r="G25" s="45" t="s">
        <v>108</v>
      </c>
      <c r="H25" s="45" t="s">
        <v>109</v>
      </c>
      <c r="I25" s="36" t="s">
        <v>111</v>
      </c>
      <c r="J25" s="37" t="s">
        <v>112</v>
      </c>
      <c r="K25" s="33" t="s">
        <v>113</v>
      </c>
      <c r="L25" s="50" t="s">
        <v>103</v>
      </c>
      <c r="M25" s="50" t="s">
        <v>103</v>
      </c>
      <c r="N25" s="40">
        <f t="shared" si="4"/>
        <v>45429</v>
      </c>
      <c r="O25" s="39">
        <v>45443</v>
      </c>
      <c r="P25" s="41" t="s">
        <v>114</v>
      </c>
      <c r="Q25" s="42" t="s">
        <v>115</v>
      </c>
      <c r="R25" s="43"/>
    </row>
    <row r="26" spans="1:18" ht="162.75" hidden="1" customHeight="1">
      <c r="B26" s="28" t="s">
        <v>116</v>
      </c>
      <c r="C26" s="47" t="str">
        <f t="shared" ca="1" si="3"/>
        <v>終了</v>
      </c>
      <c r="D26" s="54"/>
      <c r="E26" s="44" t="s">
        <v>31</v>
      </c>
      <c r="F26" s="44"/>
      <c r="G26" s="45" t="s">
        <v>108</v>
      </c>
      <c r="H26" s="45" t="s">
        <v>117</v>
      </c>
      <c r="I26" s="36" t="s">
        <v>119</v>
      </c>
      <c r="J26" s="38" t="s">
        <v>103</v>
      </c>
      <c r="K26" s="38" t="s">
        <v>103</v>
      </c>
      <c r="L26" s="38" t="s">
        <v>103</v>
      </c>
      <c r="M26" s="38" t="s">
        <v>103</v>
      </c>
      <c r="N26" s="40">
        <f t="shared" si="4"/>
        <v>45429</v>
      </c>
      <c r="O26" s="39">
        <v>45443</v>
      </c>
      <c r="P26" s="41" t="s">
        <v>114</v>
      </c>
      <c r="Q26" s="42" t="s">
        <v>118</v>
      </c>
      <c r="R26" s="43"/>
    </row>
    <row r="27" spans="1:18" ht="105.75" hidden="1" customHeight="1">
      <c r="B27" s="28" t="s">
        <v>120</v>
      </c>
      <c r="C27" s="47" t="str">
        <f t="shared" ca="1" si="3"/>
        <v>終了</v>
      </c>
      <c r="D27" s="54"/>
      <c r="E27" s="44" t="s">
        <v>31</v>
      </c>
      <c r="F27" s="44"/>
      <c r="G27" s="45" t="s">
        <v>121</v>
      </c>
      <c r="H27" s="45" t="s">
        <v>122</v>
      </c>
      <c r="I27" s="36" t="s">
        <v>123</v>
      </c>
      <c r="J27" s="37" t="s">
        <v>131</v>
      </c>
      <c r="K27" s="33" t="s">
        <v>103</v>
      </c>
      <c r="L27" s="50" t="s">
        <v>124</v>
      </c>
      <c r="M27" s="38" t="s">
        <v>103</v>
      </c>
      <c r="N27" s="40">
        <f t="shared" si="4"/>
        <v>45459</v>
      </c>
      <c r="O27" s="39">
        <v>45473</v>
      </c>
      <c r="P27" s="41" t="s">
        <v>125</v>
      </c>
      <c r="Q27" s="42" t="s">
        <v>126</v>
      </c>
      <c r="R27" s="43"/>
    </row>
    <row r="28" spans="1:18" ht="89.25" hidden="1" customHeight="1">
      <c r="B28" s="28" t="s">
        <v>127</v>
      </c>
      <c r="C28" s="47" t="str">
        <f t="shared" ca="1" si="3"/>
        <v>終了</v>
      </c>
      <c r="D28" s="54"/>
      <c r="E28" s="44" t="s">
        <v>31</v>
      </c>
      <c r="F28" s="44"/>
      <c r="G28" s="45" t="s">
        <v>121</v>
      </c>
      <c r="H28" s="45" t="s">
        <v>128</v>
      </c>
      <c r="I28" s="36" t="s">
        <v>129</v>
      </c>
      <c r="J28" s="37" t="s">
        <v>130</v>
      </c>
      <c r="K28" s="38" t="s">
        <v>103</v>
      </c>
      <c r="L28" s="50" t="s">
        <v>124</v>
      </c>
      <c r="M28" s="38" t="s">
        <v>103</v>
      </c>
      <c r="N28" s="40">
        <f t="shared" ref="N28" si="5">O28-14</f>
        <v>45459</v>
      </c>
      <c r="O28" s="39">
        <v>45473</v>
      </c>
      <c r="P28" s="41" t="s">
        <v>125</v>
      </c>
      <c r="Q28" s="42" t="s">
        <v>126</v>
      </c>
      <c r="R28" s="43"/>
    </row>
    <row r="29" spans="1:18" ht="174" hidden="1" customHeight="1">
      <c r="B29" s="28" t="s">
        <v>135</v>
      </c>
      <c r="C29" s="47" t="str">
        <f t="shared" ca="1" si="3"/>
        <v>終了</v>
      </c>
      <c r="D29" s="74"/>
      <c r="E29" s="44" t="s">
        <v>31</v>
      </c>
      <c r="F29" s="44"/>
      <c r="G29" s="45" t="s">
        <v>121</v>
      </c>
      <c r="H29" s="45" t="s">
        <v>132</v>
      </c>
      <c r="I29" s="36" t="s">
        <v>133</v>
      </c>
      <c r="J29" s="37" t="s">
        <v>134</v>
      </c>
      <c r="K29" s="38" t="s">
        <v>103</v>
      </c>
      <c r="L29" s="50" t="s">
        <v>124</v>
      </c>
      <c r="M29" s="38" t="s">
        <v>103</v>
      </c>
      <c r="N29" s="40">
        <f t="shared" ref="N29:N30" si="6">O29-14</f>
        <v>45459</v>
      </c>
      <c r="O29" s="39">
        <v>45473</v>
      </c>
      <c r="P29" s="41" t="s">
        <v>125</v>
      </c>
      <c r="Q29" s="42" t="s">
        <v>126</v>
      </c>
      <c r="R29" s="43"/>
    </row>
    <row r="30" spans="1:18" ht="123" hidden="1" customHeight="1">
      <c r="B30" s="68" t="s">
        <v>136</v>
      </c>
      <c r="C30" s="47" t="str">
        <f t="shared" ca="1" si="3"/>
        <v>終了</v>
      </c>
      <c r="D30" s="54"/>
      <c r="E30" s="44" t="s">
        <v>31</v>
      </c>
      <c r="F30" s="55"/>
      <c r="G30" s="56" t="s">
        <v>137</v>
      </c>
      <c r="H30" s="56" t="s">
        <v>138</v>
      </c>
      <c r="I30" s="57" t="s">
        <v>139</v>
      </c>
      <c r="J30" s="58" t="s">
        <v>140</v>
      </c>
      <c r="K30" s="59" t="s">
        <v>141</v>
      </c>
      <c r="L30" s="60" t="s">
        <v>124</v>
      </c>
      <c r="M30" s="38" t="s">
        <v>103</v>
      </c>
      <c r="N30" s="62">
        <f t="shared" si="6"/>
        <v>45453</v>
      </c>
      <c r="O30" s="61">
        <v>45467</v>
      </c>
      <c r="P30" s="41" t="s">
        <v>125</v>
      </c>
      <c r="Q30" s="63" t="s">
        <v>153</v>
      </c>
      <c r="R30" s="64" t="s">
        <v>142</v>
      </c>
    </row>
    <row r="31" spans="1:18" ht="85.5" hidden="1" customHeight="1">
      <c r="A31" s="7"/>
      <c r="B31" s="68" t="s">
        <v>143</v>
      </c>
      <c r="C31" s="47" t="str">
        <f t="shared" ca="1" si="3"/>
        <v>終了</v>
      </c>
      <c r="D31" s="44"/>
      <c r="E31" s="44" t="s">
        <v>31</v>
      </c>
      <c r="F31" s="44"/>
      <c r="G31" s="56" t="s">
        <v>137</v>
      </c>
      <c r="H31" s="56" t="s">
        <v>144</v>
      </c>
      <c r="I31" s="57" t="s">
        <v>145</v>
      </c>
      <c r="J31" s="58" t="s">
        <v>140</v>
      </c>
      <c r="K31" s="59" t="s">
        <v>141</v>
      </c>
      <c r="L31" s="50" t="s">
        <v>124</v>
      </c>
      <c r="M31" s="38" t="s">
        <v>103</v>
      </c>
      <c r="N31" s="62">
        <f t="shared" ref="N31:N32" si="7">O31-14</f>
        <v>45453</v>
      </c>
      <c r="O31" s="61">
        <v>45467</v>
      </c>
      <c r="P31" s="41" t="s">
        <v>125</v>
      </c>
      <c r="Q31" s="42" t="s">
        <v>153</v>
      </c>
      <c r="R31" s="43"/>
    </row>
    <row r="32" spans="1:18" ht="90.75" hidden="1" customHeight="1">
      <c r="B32" s="68" t="s">
        <v>146</v>
      </c>
      <c r="C32" s="47" t="str">
        <f t="shared" ca="1" si="3"/>
        <v>終了</v>
      </c>
      <c r="D32" s="19"/>
      <c r="E32" s="19"/>
      <c r="F32" s="44" t="s">
        <v>31</v>
      </c>
      <c r="G32" s="45" t="s">
        <v>147</v>
      </c>
      <c r="H32" s="45" t="s">
        <v>148</v>
      </c>
      <c r="I32" s="36" t="s">
        <v>149</v>
      </c>
      <c r="J32" s="37" t="s">
        <v>150</v>
      </c>
      <c r="K32" s="38" t="s">
        <v>151</v>
      </c>
      <c r="L32" s="50" t="s">
        <v>124</v>
      </c>
      <c r="M32" s="39" t="s">
        <v>103</v>
      </c>
      <c r="N32" s="40">
        <f t="shared" si="7"/>
        <v>45459</v>
      </c>
      <c r="O32" s="39">
        <v>45473</v>
      </c>
      <c r="P32" s="41" t="s">
        <v>152</v>
      </c>
      <c r="Q32" s="23" t="s">
        <v>154</v>
      </c>
      <c r="R32" s="24"/>
    </row>
    <row r="33" spans="2:18" ht="100.5" hidden="1" customHeight="1">
      <c r="B33" s="28" t="s">
        <v>158</v>
      </c>
      <c r="C33" s="47" t="str">
        <f t="shared" ca="1" si="3"/>
        <v>終了</v>
      </c>
      <c r="D33" s="19"/>
      <c r="E33" s="19"/>
      <c r="F33" s="44" t="s">
        <v>31</v>
      </c>
      <c r="G33" s="45" t="s">
        <v>147</v>
      </c>
      <c r="H33" s="45" t="s">
        <v>155</v>
      </c>
      <c r="I33" s="36" t="s">
        <v>149</v>
      </c>
      <c r="J33" s="37" t="s">
        <v>156</v>
      </c>
      <c r="K33" s="38" t="s">
        <v>151</v>
      </c>
      <c r="L33" s="50" t="s">
        <v>124</v>
      </c>
      <c r="M33" s="39" t="s">
        <v>103</v>
      </c>
      <c r="N33" s="40">
        <f t="shared" ref="N33:N40" si="8">O33-14</f>
        <v>45459</v>
      </c>
      <c r="O33" s="39">
        <v>45473</v>
      </c>
      <c r="P33" s="41" t="s">
        <v>152</v>
      </c>
      <c r="Q33" s="23" t="s">
        <v>157</v>
      </c>
      <c r="R33" s="24"/>
    </row>
    <row r="34" spans="2:18" ht="98.25" hidden="1" customHeight="1">
      <c r="B34" s="28" t="s">
        <v>159</v>
      </c>
      <c r="C34" s="47" t="str">
        <f t="shared" ca="1" si="3"/>
        <v>終了</v>
      </c>
      <c r="D34" s="44" t="s">
        <v>31</v>
      </c>
      <c r="E34" s="19"/>
      <c r="F34" s="44" t="s">
        <v>31</v>
      </c>
      <c r="G34" s="45" t="s">
        <v>160</v>
      </c>
      <c r="H34" s="45" t="s">
        <v>161</v>
      </c>
      <c r="I34" s="36" t="s">
        <v>167</v>
      </c>
      <c r="J34" s="37" t="s">
        <v>162</v>
      </c>
      <c r="K34" s="38" t="s">
        <v>163</v>
      </c>
      <c r="L34" s="50" t="s">
        <v>168</v>
      </c>
      <c r="M34" s="39" t="s">
        <v>168</v>
      </c>
      <c r="N34" s="40">
        <f t="shared" si="8"/>
        <v>45459</v>
      </c>
      <c r="O34" s="39">
        <v>45473</v>
      </c>
      <c r="P34" s="41" t="s">
        <v>165</v>
      </c>
      <c r="Q34" s="65" t="s">
        <v>164</v>
      </c>
      <c r="R34" s="24"/>
    </row>
    <row r="35" spans="2:18" ht="68.25" hidden="1" customHeight="1">
      <c r="B35" s="69" t="s">
        <v>166</v>
      </c>
      <c r="C35" s="26" t="str">
        <f t="shared" ca="1" si="3"/>
        <v>終了</v>
      </c>
      <c r="D35" s="19"/>
      <c r="E35" s="19"/>
      <c r="F35" s="44" t="s">
        <v>31</v>
      </c>
      <c r="G35" s="45" t="s">
        <v>169</v>
      </c>
      <c r="H35" s="36" t="s">
        <v>176</v>
      </c>
      <c r="I35" s="36" t="s">
        <v>170</v>
      </c>
      <c r="J35" s="37" t="s">
        <v>171</v>
      </c>
      <c r="K35" s="38" t="s">
        <v>168</v>
      </c>
      <c r="L35" s="50" t="s">
        <v>172</v>
      </c>
      <c r="M35" s="39" t="s">
        <v>168</v>
      </c>
      <c r="N35" s="40">
        <f t="shared" si="8"/>
        <v>45407</v>
      </c>
      <c r="O35" s="39">
        <v>45421</v>
      </c>
      <c r="P35" s="41" t="s">
        <v>175</v>
      </c>
      <c r="Q35" s="66" t="s">
        <v>191</v>
      </c>
      <c r="R35" s="24"/>
    </row>
    <row r="36" spans="2:18" ht="109.5" hidden="1" customHeight="1">
      <c r="B36" s="28" t="s">
        <v>166</v>
      </c>
      <c r="C36" s="26" t="str">
        <f t="shared" ca="1" si="3"/>
        <v>終了</v>
      </c>
      <c r="D36" s="19"/>
      <c r="E36" s="19"/>
      <c r="F36" s="44" t="s">
        <v>31</v>
      </c>
      <c r="G36" s="45" t="s">
        <v>169</v>
      </c>
      <c r="H36" s="36" t="s">
        <v>173</v>
      </c>
      <c r="I36" s="36" t="s">
        <v>178</v>
      </c>
      <c r="J36" s="37" t="s">
        <v>177</v>
      </c>
      <c r="K36" s="38" t="s">
        <v>168</v>
      </c>
      <c r="L36" s="50" t="s">
        <v>172</v>
      </c>
      <c r="M36" s="39" t="s">
        <v>27</v>
      </c>
      <c r="N36" s="40">
        <f t="shared" si="8"/>
        <v>45407</v>
      </c>
      <c r="O36" s="39">
        <v>45421</v>
      </c>
      <c r="P36" s="41" t="s">
        <v>175</v>
      </c>
      <c r="Q36" s="66" t="s">
        <v>192</v>
      </c>
      <c r="R36" s="24"/>
    </row>
    <row r="37" spans="2:18" ht="84.75" hidden="1" customHeight="1">
      <c r="B37" s="28" t="s">
        <v>166</v>
      </c>
      <c r="C37" s="26" t="str">
        <f t="shared" ca="1" si="3"/>
        <v>終了</v>
      </c>
      <c r="D37" s="19"/>
      <c r="E37" s="19"/>
      <c r="F37" s="44" t="s">
        <v>31</v>
      </c>
      <c r="G37" s="45" t="s">
        <v>169</v>
      </c>
      <c r="H37" s="36" t="s">
        <v>174</v>
      </c>
      <c r="I37" s="36" t="s">
        <v>170</v>
      </c>
      <c r="J37" s="37" t="s">
        <v>179</v>
      </c>
      <c r="K37" s="38" t="s">
        <v>168</v>
      </c>
      <c r="L37" s="50" t="s">
        <v>172</v>
      </c>
      <c r="M37" s="39" t="s">
        <v>27</v>
      </c>
      <c r="N37" s="40">
        <f t="shared" si="8"/>
        <v>45407</v>
      </c>
      <c r="O37" s="39">
        <v>45421</v>
      </c>
      <c r="P37" s="41" t="s">
        <v>175</v>
      </c>
      <c r="Q37" s="66" t="s">
        <v>193</v>
      </c>
      <c r="R37" s="24"/>
    </row>
    <row r="38" spans="2:18" ht="135" hidden="1" customHeight="1">
      <c r="B38" s="69" t="s">
        <v>180</v>
      </c>
      <c r="C38" s="26" t="str">
        <f t="shared" ca="1" si="3"/>
        <v>終了</v>
      </c>
      <c r="D38" s="19"/>
      <c r="E38" s="44" t="s">
        <v>31</v>
      </c>
      <c r="F38" s="19"/>
      <c r="G38" s="45" t="s">
        <v>181</v>
      </c>
      <c r="H38" s="36" t="s">
        <v>182</v>
      </c>
      <c r="I38" s="36" t="s">
        <v>183</v>
      </c>
      <c r="J38" s="37" t="s">
        <v>185</v>
      </c>
      <c r="K38" s="38" t="s">
        <v>186</v>
      </c>
      <c r="L38" s="38" t="s">
        <v>187</v>
      </c>
      <c r="M38" s="39" t="s">
        <v>27</v>
      </c>
      <c r="N38" s="48">
        <f t="shared" si="8"/>
        <v>45450</v>
      </c>
      <c r="O38" s="49">
        <v>45464</v>
      </c>
      <c r="P38" s="51" t="s">
        <v>189</v>
      </c>
      <c r="Q38" s="66" t="s">
        <v>190</v>
      </c>
      <c r="R38" s="24"/>
    </row>
    <row r="39" spans="2:18" ht="136.5" hidden="1" customHeight="1">
      <c r="B39" s="28" t="s">
        <v>180</v>
      </c>
      <c r="C39" s="26" t="str">
        <f t="shared" ca="1" si="3"/>
        <v>終了</v>
      </c>
      <c r="D39" s="19"/>
      <c r="E39" s="19"/>
      <c r="F39" s="44" t="s">
        <v>31</v>
      </c>
      <c r="G39" s="45" t="s">
        <v>181</v>
      </c>
      <c r="H39" s="36" t="s">
        <v>182</v>
      </c>
      <c r="I39" s="36" t="s">
        <v>184</v>
      </c>
      <c r="J39" s="37" t="s">
        <v>185</v>
      </c>
      <c r="K39" s="38" t="s">
        <v>188</v>
      </c>
      <c r="L39" s="38" t="s">
        <v>187</v>
      </c>
      <c r="M39" s="39" t="s">
        <v>27</v>
      </c>
      <c r="N39" s="48">
        <f t="shared" si="8"/>
        <v>45450</v>
      </c>
      <c r="O39" s="49">
        <v>45464</v>
      </c>
      <c r="P39" s="51" t="s">
        <v>189</v>
      </c>
      <c r="Q39" s="66" t="s">
        <v>190</v>
      </c>
      <c r="R39" s="24"/>
    </row>
    <row r="40" spans="2:18" ht="135.75" hidden="1" customHeight="1">
      <c r="B40" s="68" t="s">
        <v>194</v>
      </c>
      <c r="C40" s="26" t="str">
        <f t="shared" ca="1" si="3"/>
        <v>終了</v>
      </c>
      <c r="D40" s="19"/>
      <c r="E40" s="44" t="s">
        <v>31</v>
      </c>
      <c r="F40" s="19"/>
      <c r="G40" s="45" t="s">
        <v>181</v>
      </c>
      <c r="H40" s="36" t="s">
        <v>195</v>
      </c>
      <c r="I40" s="36" t="s">
        <v>183</v>
      </c>
      <c r="J40" s="37" t="s">
        <v>196</v>
      </c>
      <c r="K40" s="38" t="s">
        <v>197</v>
      </c>
      <c r="L40" s="38" t="s">
        <v>187</v>
      </c>
      <c r="M40" s="39" t="s">
        <v>27</v>
      </c>
      <c r="N40" s="48">
        <f t="shared" si="8"/>
        <v>45422</v>
      </c>
      <c r="O40" s="49">
        <v>45436</v>
      </c>
      <c r="P40" s="51" t="s">
        <v>189</v>
      </c>
      <c r="Q40" s="66" t="s">
        <v>190</v>
      </c>
      <c r="R40" s="24"/>
    </row>
    <row r="41" spans="2:18" ht="112.5" hidden="1" customHeight="1">
      <c r="B41" s="28" t="s">
        <v>194</v>
      </c>
      <c r="C41" s="26" t="str">
        <f t="shared" ca="1" si="3"/>
        <v>終了</v>
      </c>
      <c r="D41" s="19"/>
      <c r="E41" s="19"/>
      <c r="F41" s="44" t="s">
        <v>31</v>
      </c>
      <c r="G41" s="45" t="s">
        <v>181</v>
      </c>
      <c r="H41" s="36" t="s">
        <v>195</v>
      </c>
      <c r="I41" s="36" t="s">
        <v>184</v>
      </c>
      <c r="J41" s="37" t="s">
        <v>196</v>
      </c>
      <c r="K41" s="38" t="s">
        <v>197</v>
      </c>
      <c r="L41" s="38" t="s">
        <v>187</v>
      </c>
      <c r="M41" s="39" t="s">
        <v>27</v>
      </c>
      <c r="N41" s="48">
        <f t="shared" ref="N41:N45" si="9">O41-14</f>
        <v>45422</v>
      </c>
      <c r="O41" s="49">
        <v>45436</v>
      </c>
      <c r="P41" s="51" t="s">
        <v>189</v>
      </c>
      <c r="Q41" s="66" t="s">
        <v>190</v>
      </c>
      <c r="R41" s="24"/>
    </row>
    <row r="42" spans="2:18" ht="92.25" hidden="1" customHeight="1">
      <c r="B42" s="69" t="s">
        <v>199</v>
      </c>
      <c r="C42" s="26" t="str">
        <f t="shared" ca="1" si="3"/>
        <v>終了</v>
      </c>
      <c r="D42" s="19"/>
      <c r="E42" s="19"/>
      <c r="F42" s="19" t="s">
        <v>31</v>
      </c>
      <c r="G42" s="45" t="s">
        <v>200</v>
      </c>
      <c r="H42" s="36" t="s">
        <v>201</v>
      </c>
      <c r="I42" s="36" t="s">
        <v>202</v>
      </c>
      <c r="J42" s="37" t="s">
        <v>203</v>
      </c>
      <c r="K42" s="38" t="s">
        <v>187</v>
      </c>
      <c r="L42" s="38" t="s">
        <v>187</v>
      </c>
      <c r="M42" s="39" t="s">
        <v>27</v>
      </c>
      <c r="N42" s="48">
        <f t="shared" si="9"/>
        <v>45413</v>
      </c>
      <c r="O42" s="49">
        <v>45427</v>
      </c>
      <c r="P42" s="51" t="s">
        <v>204</v>
      </c>
      <c r="Q42" s="66" t="s">
        <v>218</v>
      </c>
      <c r="R42" s="24"/>
    </row>
    <row r="43" spans="2:18" ht="92.25" customHeight="1">
      <c r="B43" s="68" t="s">
        <v>209</v>
      </c>
      <c r="C43" s="26" t="str">
        <f t="shared" ca="1" si="3"/>
        <v>受付中</v>
      </c>
      <c r="D43" s="19"/>
      <c r="E43" s="19"/>
      <c r="F43" s="19" t="s">
        <v>31</v>
      </c>
      <c r="G43" s="45" t="s">
        <v>200</v>
      </c>
      <c r="H43" s="36" t="s">
        <v>205</v>
      </c>
      <c r="I43" s="36" t="s">
        <v>206</v>
      </c>
      <c r="J43" s="37" t="s">
        <v>207</v>
      </c>
      <c r="K43" s="38" t="s">
        <v>187</v>
      </c>
      <c r="L43" s="38" t="s">
        <v>187</v>
      </c>
      <c r="M43" s="39" t="s">
        <v>27</v>
      </c>
      <c r="N43" s="48">
        <f t="shared" si="9"/>
        <v>45551</v>
      </c>
      <c r="O43" s="49">
        <v>45565</v>
      </c>
      <c r="P43" s="51" t="s">
        <v>208</v>
      </c>
      <c r="Q43" s="66" t="s">
        <v>218</v>
      </c>
      <c r="R43" s="24"/>
    </row>
    <row r="44" spans="2:18" ht="134.25" hidden="1" customHeight="1">
      <c r="B44" s="28" t="s">
        <v>212</v>
      </c>
      <c r="C44" s="26" t="str">
        <f t="shared" ca="1" si="3"/>
        <v>終了</v>
      </c>
      <c r="D44" s="19" t="s">
        <v>31</v>
      </c>
      <c r="E44" s="19"/>
      <c r="F44" s="19" t="s">
        <v>31</v>
      </c>
      <c r="G44" s="45" t="s">
        <v>210</v>
      </c>
      <c r="H44" s="36" t="s">
        <v>213</v>
      </c>
      <c r="I44" s="36" t="s">
        <v>217</v>
      </c>
      <c r="J44" s="37" t="s">
        <v>211</v>
      </c>
      <c r="K44" s="38" t="s">
        <v>214</v>
      </c>
      <c r="L44" s="38" t="s">
        <v>187</v>
      </c>
      <c r="M44" s="39" t="s">
        <v>27</v>
      </c>
      <c r="N44" s="48">
        <f t="shared" si="9"/>
        <v>45429</v>
      </c>
      <c r="O44" s="49">
        <v>45443</v>
      </c>
      <c r="P44" s="51" t="s">
        <v>215</v>
      </c>
      <c r="Q44" s="66" t="s">
        <v>216</v>
      </c>
      <c r="R44" s="24"/>
    </row>
    <row r="45" spans="2:18" ht="123.75" hidden="1" customHeight="1">
      <c r="B45" s="69" t="s">
        <v>219</v>
      </c>
      <c r="C45" s="26" t="str">
        <f t="shared" ca="1" si="3"/>
        <v>終了</v>
      </c>
      <c r="D45" s="19"/>
      <c r="E45" s="19" t="s">
        <v>31</v>
      </c>
      <c r="F45" s="19"/>
      <c r="G45" s="45" t="s">
        <v>220</v>
      </c>
      <c r="H45" s="36" t="s">
        <v>221</v>
      </c>
      <c r="I45" s="36" t="s">
        <v>222</v>
      </c>
      <c r="J45" s="37" t="s">
        <v>223</v>
      </c>
      <c r="K45" s="38" t="s">
        <v>27</v>
      </c>
      <c r="L45" s="38" t="s">
        <v>27</v>
      </c>
      <c r="M45" s="39">
        <v>45413</v>
      </c>
      <c r="N45" s="48">
        <f t="shared" si="9"/>
        <v>45459</v>
      </c>
      <c r="O45" s="49">
        <v>45473</v>
      </c>
      <c r="P45" s="51" t="s">
        <v>224</v>
      </c>
      <c r="Q45" s="66" t="s">
        <v>225</v>
      </c>
      <c r="R45" s="24"/>
    </row>
    <row r="46" spans="2:18" ht="92.25" hidden="1" customHeight="1">
      <c r="B46" s="28" t="s">
        <v>219</v>
      </c>
      <c r="C46" s="26" t="str">
        <f t="shared" ca="1" si="3"/>
        <v>終了</v>
      </c>
      <c r="D46" s="19"/>
      <c r="E46" s="19" t="s">
        <v>31</v>
      </c>
      <c r="F46" s="19"/>
      <c r="G46" s="45" t="s">
        <v>220</v>
      </c>
      <c r="H46" s="36" t="s">
        <v>226</v>
      </c>
      <c r="I46" s="36" t="s">
        <v>222</v>
      </c>
      <c r="J46" s="37" t="s">
        <v>235</v>
      </c>
      <c r="K46" s="38" t="s">
        <v>27</v>
      </c>
      <c r="L46" s="38" t="s">
        <v>27</v>
      </c>
      <c r="M46" s="39">
        <v>45413</v>
      </c>
      <c r="N46" s="48">
        <f t="shared" ref="N46:N50" si="10">O46-14</f>
        <v>45459</v>
      </c>
      <c r="O46" s="49">
        <v>45473</v>
      </c>
      <c r="P46" s="51" t="s">
        <v>224</v>
      </c>
      <c r="Q46" s="66" t="s">
        <v>229</v>
      </c>
      <c r="R46" s="24"/>
    </row>
    <row r="47" spans="2:18" ht="92.25" hidden="1" customHeight="1">
      <c r="B47" s="69" t="s">
        <v>219</v>
      </c>
      <c r="C47" s="26" t="str">
        <f t="shared" ca="1" si="3"/>
        <v>終了</v>
      </c>
      <c r="D47" s="19"/>
      <c r="E47" s="19" t="s">
        <v>31</v>
      </c>
      <c r="F47" s="19"/>
      <c r="G47" s="45" t="s">
        <v>220</v>
      </c>
      <c r="H47" s="36" t="s">
        <v>227</v>
      </c>
      <c r="I47" s="36" t="s">
        <v>230</v>
      </c>
      <c r="J47" s="37" t="s">
        <v>235</v>
      </c>
      <c r="K47" s="38" t="s">
        <v>231</v>
      </c>
      <c r="L47" s="38" t="s">
        <v>27</v>
      </c>
      <c r="M47" s="39">
        <v>45413</v>
      </c>
      <c r="N47" s="48">
        <f t="shared" si="10"/>
        <v>45459</v>
      </c>
      <c r="O47" s="49">
        <v>45473</v>
      </c>
      <c r="P47" s="51" t="s">
        <v>224</v>
      </c>
      <c r="Q47" s="66" t="s">
        <v>229</v>
      </c>
      <c r="R47" s="24"/>
    </row>
    <row r="48" spans="2:18" ht="92.25" hidden="1" customHeight="1">
      <c r="B48" s="28" t="s">
        <v>219</v>
      </c>
      <c r="C48" s="26" t="str">
        <f t="shared" ca="1" si="3"/>
        <v>終了</v>
      </c>
      <c r="D48" s="19"/>
      <c r="E48" s="19" t="s">
        <v>31</v>
      </c>
      <c r="F48" s="19"/>
      <c r="G48" s="45" t="s">
        <v>220</v>
      </c>
      <c r="H48" s="36" t="s">
        <v>228</v>
      </c>
      <c r="I48" s="36" t="s">
        <v>233</v>
      </c>
      <c r="J48" s="37" t="s">
        <v>234</v>
      </c>
      <c r="K48" s="38" t="s">
        <v>232</v>
      </c>
      <c r="L48" s="38" t="s">
        <v>27</v>
      </c>
      <c r="M48" s="39">
        <v>45413</v>
      </c>
      <c r="N48" s="48">
        <f t="shared" si="10"/>
        <v>45459</v>
      </c>
      <c r="O48" s="49">
        <v>45473</v>
      </c>
      <c r="P48" s="51" t="s">
        <v>224</v>
      </c>
      <c r="Q48" s="66" t="s">
        <v>229</v>
      </c>
      <c r="R48" s="24"/>
    </row>
    <row r="49" spans="2:18" ht="92.25" hidden="1" customHeight="1">
      <c r="B49" s="28" t="s">
        <v>237</v>
      </c>
      <c r="C49" s="26" t="str">
        <f t="shared" ca="1" si="3"/>
        <v>終了</v>
      </c>
      <c r="D49" s="19" t="s">
        <v>31</v>
      </c>
      <c r="E49" s="19" t="s">
        <v>31</v>
      </c>
      <c r="F49" s="19" t="s">
        <v>31</v>
      </c>
      <c r="G49" s="45" t="s">
        <v>238</v>
      </c>
      <c r="H49" s="36" t="s">
        <v>239</v>
      </c>
      <c r="I49" s="36" t="s">
        <v>240</v>
      </c>
      <c r="J49" s="37" t="s">
        <v>241</v>
      </c>
      <c r="K49" s="38" t="s">
        <v>242</v>
      </c>
      <c r="L49" s="38" t="s">
        <v>247</v>
      </c>
      <c r="M49" s="39" t="s">
        <v>27</v>
      </c>
      <c r="N49" s="48">
        <f t="shared" si="10"/>
        <v>45459</v>
      </c>
      <c r="O49" s="49">
        <v>45473</v>
      </c>
      <c r="P49" s="51" t="s">
        <v>224</v>
      </c>
      <c r="Q49" s="66" t="s">
        <v>244</v>
      </c>
      <c r="R49" s="24"/>
    </row>
    <row r="50" spans="2:18" ht="92.25" hidden="1" customHeight="1">
      <c r="B50" s="28" t="s">
        <v>237</v>
      </c>
      <c r="C50" s="26" t="str">
        <f t="shared" ca="1" si="3"/>
        <v>終了</v>
      </c>
      <c r="D50" s="19" t="s">
        <v>31</v>
      </c>
      <c r="E50" s="19" t="s">
        <v>31</v>
      </c>
      <c r="F50" s="19" t="s">
        <v>31</v>
      </c>
      <c r="G50" s="45" t="s">
        <v>238</v>
      </c>
      <c r="H50" s="36" t="s">
        <v>245</v>
      </c>
      <c r="I50" s="36" t="s">
        <v>240</v>
      </c>
      <c r="J50" s="37" t="s">
        <v>246</v>
      </c>
      <c r="K50" s="38" t="s">
        <v>243</v>
      </c>
      <c r="L50" s="38" t="s">
        <v>247</v>
      </c>
      <c r="M50" s="39" t="s">
        <v>243</v>
      </c>
      <c r="N50" s="48">
        <f t="shared" si="10"/>
        <v>45459</v>
      </c>
      <c r="O50" s="49">
        <v>45473</v>
      </c>
      <c r="P50" s="51" t="s">
        <v>224</v>
      </c>
      <c r="Q50" s="66" t="s">
        <v>248</v>
      </c>
      <c r="R50" s="24"/>
    </row>
    <row r="51" spans="2:18" ht="92.25" hidden="1" customHeight="1">
      <c r="B51" s="69" t="s">
        <v>237</v>
      </c>
      <c r="C51" s="26" t="str">
        <f t="shared" ca="1" si="3"/>
        <v>終了</v>
      </c>
      <c r="D51" s="19" t="s">
        <v>31</v>
      </c>
      <c r="E51" s="19" t="s">
        <v>31</v>
      </c>
      <c r="F51" s="19" t="s">
        <v>31</v>
      </c>
      <c r="G51" s="45" t="s">
        <v>238</v>
      </c>
      <c r="H51" s="36" t="s">
        <v>250</v>
      </c>
      <c r="I51" s="36" t="s">
        <v>240</v>
      </c>
      <c r="J51" s="37" t="s">
        <v>251</v>
      </c>
      <c r="K51" s="38" t="s">
        <v>243</v>
      </c>
      <c r="L51" s="38" t="s">
        <v>247</v>
      </c>
      <c r="M51" s="39" t="s">
        <v>243</v>
      </c>
      <c r="N51" s="48">
        <f t="shared" ref="N51" si="11">O51-14</f>
        <v>45459</v>
      </c>
      <c r="O51" s="49">
        <v>45473</v>
      </c>
      <c r="P51" s="51" t="s">
        <v>224</v>
      </c>
      <c r="Q51" s="66" t="s">
        <v>252</v>
      </c>
      <c r="R51" s="24"/>
    </row>
    <row r="52" spans="2:18" ht="92.25" hidden="1" customHeight="1">
      <c r="B52" s="28" t="s">
        <v>237</v>
      </c>
      <c r="C52" s="26" t="str">
        <f t="shared" ca="1" si="3"/>
        <v>終了</v>
      </c>
      <c r="D52" s="19" t="s">
        <v>31</v>
      </c>
      <c r="E52" s="19" t="s">
        <v>31</v>
      </c>
      <c r="F52" s="19" t="s">
        <v>31</v>
      </c>
      <c r="G52" s="45" t="s">
        <v>238</v>
      </c>
      <c r="H52" s="36" t="s">
        <v>249</v>
      </c>
      <c r="I52" s="36" t="s">
        <v>240</v>
      </c>
      <c r="J52" s="37" t="s">
        <v>253</v>
      </c>
      <c r="K52" s="38" t="s">
        <v>243</v>
      </c>
      <c r="L52" s="38" t="s">
        <v>247</v>
      </c>
      <c r="M52" s="39" t="s">
        <v>243</v>
      </c>
      <c r="N52" s="48">
        <f t="shared" ref="N52" si="12">O52-14</f>
        <v>45459</v>
      </c>
      <c r="O52" s="49">
        <v>45473</v>
      </c>
      <c r="P52" s="51" t="s">
        <v>224</v>
      </c>
      <c r="Q52" s="66" t="s">
        <v>254</v>
      </c>
      <c r="R52" s="24"/>
    </row>
    <row r="53" spans="2:18" ht="92.25" hidden="1" customHeight="1">
      <c r="B53" s="28" t="s">
        <v>237</v>
      </c>
      <c r="C53" s="26" t="str">
        <f t="shared" ca="1" si="3"/>
        <v>終了</v>
      </c>
      <c r="D53" s="19" t="s">
        <v>31</v>
      </c>
      <c r="E53" s="19" t="s">
        <v>31</v>
      </c>
      <c r="F53" s="19" t="s">
        <v>31</v>
      </c>
      <c r="G53" s="45" t="s">
        <v>238</v>
      </c>
      <c r="H53" s="36" t="s">
        <v>255</v>
      </c>
      <c r="I53" s="36" t="s">
        <v>240</v>
      </c>
      <c r="J53" s="37" t="s">
        <v>256</v>
      </c>
      <c r="K53" s="38" t="s">
        <v>243</v>
      </c>
      <c r="L53" s="38" t="s">
        <v>247</v>
      </c>
      <c r="M53" s="39" t="s">
        <v>243</v>
      </c>
      <c r="N53" s="48">
        <f t="shared" ref="N53:N54" si="13">O53-14</f>
        <v>45459</v>
      </c>
      <c r="O53" s="49">
        <v>45473</v>
      </c>
      <c r="P53" s="51" t="s">
        <v>224</v>
      </c>
      <c r="Q53" s="66" t="s">
        <v>257</v>
      </c>
      <c r="R53" s="24"/>
    </row>
    <row r="54" spans="2:18" ht="92.25" hidden="1" customHeight="1">
      <c r="B54" s="28" t="s">
        <v>258</v>
      </c>
      <c r="C54" s="26" t="str">
        <f t="shared" ca="1" si="3"/>
        <v>終了</v>
      </c>
      <c r="D54" s="19"/>
      <c r="E54" s="19" t="s">
        <v>31</v>
      </c>
      <c r="F54" s="19"/>
      <c r="G54" s="45" t="s">
        <v>260</v>
      </c>
      <c r="H54" s="36" t="s">
        <v>261</v>
      </c>
      <c r="I54" s="36" t="s">
        <v>262</v>
      </c>
      <c r="J54" s="37" t="s">
        <v>241</v>
      </c>
      <c r="K54" s="38" t="s">
        <v>243</v>
      </c>
      <c r="L54" s="38" t="s">
        <v>247</v>
      </c>
      <c r="M54" s="39" t="s">
        <v>243</v>
      </c>
      <c r="N54" s="48">
        <f t="shared" si="13"/>
        <v>45429</v>
      </c>
      <c r="O54" s="49">
        <v>45443</v>
      </c>
      <c r="P54" s="51" t="s">
        <v>263</v>
      </c>
      <c r="Q54" s="66" t="s">
        <v>259</v>
      </c>
      <c r="R54" s="24"/>
    </row>
    <row r="55" spans="2:18" ht="92.25" hidden="1" customHeight="1">
      <c r="B55" s="28" t="s">
        <v>258</v>
      </c>
      <c r="C55" s="26" t="str">
        <f t="shared" ca="1" si="3"/>
        <v>終了</v>
      </c>
      <c r="D55" s="19"/>
      <c r="E55" s="19" t="s">
        <v>31</v>
      </c>
      <c r="F55" s="19"/>
      <c r="G55" s="45" t="s">
        <v>260</v>
      </c>
      <c r="H55" s="36" t="s">
        <v>264</v>
      </c>
      <c r="I55" s="36" t="s">
        <v>265</v>
      </c>
      <c r="J55" s="37" t="s">
        <v>266</v>
      </c>
      <c r="K55" s="38" t="s">
        <v>243</v>
      </c>
      <c r="L55" s="38" t="s">
        <v>247</v>
      </c>
      <c r="M55" s="39" t="s">
        <v>243</v>
      </c>
      <c r="N55" s="48">
        <f t="shared" ref="N55:N59" si="14">O55-14</f>
        <v>45429</v>
      </c>
      <c r="O55" s="49">
        <v>45443</v>
      </c>
      <c r="P55" s="51" t="s">
        <v>263</v>
      </c>
      <c r="Q55" s="66" t="s">
        <v>259</v>
      </c>
      <c r="R55" s="75" t="s">
        <v>267</v>
      </c>
    </row>
    <row r="56" spans="2:18" ht="92.25" customHeight="1">
      <c r="B56" s="28" t="s">
        <v>258</v>
      </c>
      <c r="C56" s="26" t="str">
        <f t="shared" ca="1" si="3"/>
        <v>受付中</v>
      </c>
      <c r="D56" s="19"/>
      <c r="E56" s="19" t="s">
        <v>31</v>
      </c>
      <c r="F56" s="19"/>
      <c r="G56" s="45" t="s">
        <v>260</v>
      </c>
      <c r="H56" s="36" t="s">
        <v>268</v>
      </c>
      <c r="I56" s="36" t="s">
        <v>262</v>
      </c>
      <c r="J56" s="37" t="s">
        <v>266</v>
      </c>
      <c r="K56" s="38" t="s">
        <v>243</v>
      </c>
      <c r="L56" s="38" t="s">
        <v>247</v>
      </c>
      <c r="M56" s="39" t="s">
        <v>243</v>
      </c>
      <c r="N56" s="48">
        <f t="shared" si="14"/>
        <v>45541</v>
      </c>
      <c r="O56" s="49">
        <v>45555</v>
      </c>
      <c r="P56" s="51" t="s">
        <v>270</v>
      </c>
      <c r="Q56" s="66" t="s">
        <v>259</v>
      </c>
      <c r="R56" s="24" t="s">
        <v>269</v>
      </c>
    </row>
    <row r="57" spans="2:18" ht="92.25" customHeight="1">
      <c r="B57" s="28" t="s">
        <v>258</v>
      </c>
      <c r="C57" s="26" t="str">
        <f t="shared" ca="1" si="3"/>
        <v>受付中</v>
      </c>
      <c r="D57" s="19"/>
      <c r="E57" s="19" t="s">
        <v>31</v>
      </c>
      <c r="F57" s="19"/>
      <c r="G57" s="45" t="s">
        <v>260</v>
      </c>
      <c r="H57" s="36" t="s">
        <v>271</v>
      </c>
      <c r="I57" s="36" t="s">
        <v>262</v>
      </c>
      <c r="J57" s="37" t="s">
        <v>272</v>
      </c>
      <c r="K57" s="38" t="s">
        <v>273</v>
      </c>
      <c r="L57" s="38" t="s">
        <v>247</v>
      </c>
      <c r="M57" s="39" t="s">
        <v>243</v>
      </c>
      <c r="N57" s="48">
        <f t="shared" si="14"/>
        <v>45541</v>
      </c>
      <c r="O57" s="49">
        <v>45555</v>
      </c>
      <c r="P57" s="51" t="s">
        <v>270</v>
      </c>
      <c r="Q57" s="66" t="s">
        <v>259</v>
      </c>
      <c r="R57" s="24" t="s">
        <v>274</v>
      </c>
    </row>
    <row r="58" spans="2:18" ht="92.25" customHeight="1">
      <c r="B58" s="28" t="s">
        <v>258</v>
      </c>
      <c r="C58" s="26" t="s">
        <v>281</v>
      </c>
      <c r="D58" s="19"/>
      <c r="E58" s="19" t="s">
        <v>31</v>
      </c>
      <c r="F58" s="19"/>
      <c r="G58" s="45" t="s">
        <v>260</v>
      </c>
      <c r="H58" s="36" t="s">
        <v>275</v>
      </c>
      <c r="I58" s="36" t="s">
        <v>276</v>
      </c>
      <c r="J58" s="37" t="s">
        <v>277</v>
      </c>
      <c r="K58" s="38" t="s">
        <v>243</v>
      </c>
      <c r="L58" s="38" t="s">
        <v>247</v>
      </c>
      <c r="M58" s="39" t="s">
        <v>243</v>
      </c>
      <c r="N58" s="49" t="s">
        <v>279</v>
      </c>
      <c r="O58" s="49" t="s">
        <v>278</v>
      </c>
      <c r="P58" s="51" t="s">
        <v>280</v>
      </c>
      <c r="Q58" s="66" t="s">
        <v>259</v>
      </c>
      <c r="R58" s="24"/>
    </row>
    <row r="59" spans="2:18" ht="136.5" hidden="1" customHeight="1">
      <c r="B59" s="28" t="s">
        <v>282</v>
      </c>
      <c r="C59" s="26" t="str">
        <f t="shared" ca="1" si="3"/>
        <v>終了</v>
      </c>
      <c r="D59" s="19" t="s">
        <v>31</v>
      </c>
      <c r="E59" s="19" t="s">
        <v>31</v>
      </c>
      <c r="F59" s="19"/>
      <c r="G59" s="45" t="s">
        <v>283</v>
      </c>
      <c r="H59" s="36" t="s">
        <v>284</v>
      </c>
      <c r="I59" s="36" t="s">
        <v>289</v>
      </c>
      <c r="J59" s="37" t="s">
        <v>285</v>
      </c>
      <c r="K59" s="38" t="s">
        <v>27</v>
      </c>
      <c r="L59" s="38" t="s">
        <v>292</v>
      </c>
      <c r="M59" s="39">
        <v>45474</v>
      </c>
      <c r="N59" s="48">
        <f t="shared" si="14"/>
        <v>45490</v>
      </c>
      <c r="O59" s="49">
        <v>45504</v>
      </c>
      <c r="P59" s="51" t="s">
        <v>286</v>
      </c>
      <c r="Q59" s="66" t="s">
        <v>287</v>
      </c>
      <c r="R59" s="24" t="s">
        <v>297</v>
      </c>
    </row>
    <row r="60" spans="2:18" ht="159.75" hidden="1" customHeight="1">
      <c r="B60" s="28" t="s">
        <v>282</v>
      </c>
      <c r="C60" s="26" t="str">
        <f t="shared" ca="1" si="3"/>
        <v>終了</v>
      </c>
      <c r="D60" s="19" t="s">
        <v>31</v>
      </c>
      <c r="E60" s="19" t="s">
        <v>31</v>
      </c>
      <c r="F60" s="19"/>
      <c r="G60" s="45" t="s">
        <v>283</v>
      </c>
      <c r="H60" s="36" t="s">
        <v>288</v>
      </c>
      <c r="I60" s="36" t="s">
        <v>290</v>
      </c>
      <c r="J60" s="37" t="s">
        <v>291</v>
      </c>
      <c r="K60" s="38" t="s">
        <v>27</v>
      </c>
      <c r="L60" s="38" t="s">
        <v>292</v>
      </c>
      <c r="M60" s="39">
        <v>45474</v>
      </c>
      <c r="N60" s="48">
        <f t="shared" ref="N60:N63" si="15">O60-14</f>
        <v>45490</v>
      </c>
      <c r="O60" s="49">
        <v>45504</v>
      </c>
      <c r="P60" s="51" t="s">
        <v>286</v>
      </c>
      <c r="Q60" s="66" t="s">
        <v>510</v>
      </c>
      <c r="R60" s="24" t="s">
        <v>297</v>
      </c>
    </row>
    <row r="61" spans="2:18" ht="101.25" hidden="1" customHeight="1">
      <c r="B61" s="28" t="s">
        <v>282</v>
      </c>
      <c r="C61" s="26" t="str">
        <f t="shared" ca="1" si="3"/>
        <v>終了</v>
      </c>
      <c r="D61" s="19" t="s">
        <v>31</v>
      </c>
      <c r="E61" s="19" t="s">
        <v>31</v>
      </c>
      <c r="F61" s="19"/>
      <c r="G61" s="45" t="s">
        <v>283</v>
      </c>
      <c r="H61" s="36" t="s">
        <v>293</v>
      </c>
      <c r="I61" s="36" t="s">
        <v>294</v>
      </c>
      <c r="J61" s="37" t="s">
        <v>285</v>
      </c>
      <c r="K61" s="38" t="s">
        <v>295</v>
      </c>
      <c r="L61" s="38" t="s">
        <v>292</v>
      </c>
      <c r="M61" s="39">
        <v>45474</v>
      </c>
      <c r="N61" s="48">
        <f t="shared" si="15"/>
        <v>45490</v>
      </c>
      <c r="O61" s="49">
        <v>45504</v>
      </c>
      <c r="P61" s="51" t="s">
        <v>286</v>
      </c>
      <c r="Q61" s="66" t="s">
        <v>296</v>
      </c>
      <c r="R61" s="24" t="s">
        <v>297</v>
      </c>
    </row>
    <row r="62" spans="2:18" ht="108.75" hidden="1" customHeight="1">
      <c r="B62" s="28" t="s">
        <v>282</v>
      </c>
      <c r="C62" s="26" t="str">
        <f t="shared" ca="1" si="3"/>
        <v>終了</v>
      </c>
      <c r="D62" s="19" t="s">
        <v>31</v>
      </c>
      <c r="E62" s="19" t="s">
        <v>31</v>
      </c>
      <c r="F62" s="19"/>
      <c r="G62" s="45" t="s">
        <v>283</v>
      </c>
      <c r="H62" s="36" t="s">
        <v>298</v>
      </c>
      <c r="I62" s="36" t="s">
        <v>299</v>
      </c>
      <c r="J62" s="37" t="s">
        <v>300</v>
      </c>
      <c r="K62" s="38" t="s">
        <v>292</v>
      </c>
      <c r="L62" s="38"/>
      <c r="M62" s="39">
        <v>45474</v>
      </c>
      <c r="N62" s="48">
        <f t="shared" si="15"/>
        <v>45490</v>
      </c>
      <c r="O62" s="49">
        <v>45504</v>
      </c>
      <c r="P62" s="51" t="s">
        <v>286</v>
      </c>
      <c r="Q62" s="76" t="s">
        <v>301</v>
      </c>
      <c r="R62" s="24" t="s">
        <v>297</v>
      </c>
    </row>
    <row r="63" spans="2:18" ht="98.25" hidden="1" customHeight="1">
      <c r="B63" s="28" t="s">
        <v>309</v>
      </c>
      <c r="C63" s="26" t="str">
        <f t="shared" ca="1" si="3"/>
        <v>終了</v>
      </c>
      <c r="D63" s="19" t="s">
        <v>31</v>
      </c>
      <c r="E63" s="19"/>
      <c r="F63" s="19"/>
      <c r="G63" s="45" t="s">
        <v>302</v>
      </c>
      <c r="H63" s="36" t="s">
        <v>303</v>
      </c>
      <c r="I63" s="36" t="s">
        <v>304</v>
      </c>
      <c r="J63" s="37" t="s">
        <v>305</v>
      </c>
      <c r="K63" s="38" t="s">
        <v>292</v>
      </c>
      <c r="L63" s="38"/>
      <c r="M63" s="39">
        <v>45397</v>
      </c>
      <c r="N63" s="48">
        <f t="shared" si="15"/>
        <v>45453</v>
      </c>
      <c r="O63" s="49">
        <v>45467</v>
      </c>
      <c r="P63" s="51" t="s">
        <v>306</v>
      </c>
      <c r="Q63" s="66" t="s">
        <v>308</v>
      </c>
      <c r="R63" s="24"/>
    </row>
    <row r="64" spans="2:18" ht="90" hidden="1" customHeight="1">
      <c r="B64" s="28" t="s">
        <v>309</v>
      </c>
      <c r="C64" s="26" t="str">
        <f t="shared" ca="1" si="3"/>
        <v>終了</v>
      </c>
      <c r="D64" s="19" t="s">
        <v>31</v>
      </c>
      <c r="E64" s="19"/>
      <c r="F64" s="19"/>
      <c r="G64" s="45" t="s">
        <v>302</v>
      </c>
      <c r="H64" s="36" t="s">
        <v>303</v>
      </c>
      <c r="I64" s="36" t="s">
        <v>310</v>
      </c>
      <c r="J64" s="37" t="s">
        <v>305</v>
      </c>
      <c r="K64" s="38" t="s">
        <v>292</v>
      </c>
      <c r="L64" s="38"/>
      <c r="M64" s="39">
        <v>45397</v>
      </c>
      <c r="N64" s="48">
        <f t="shared" ref="N64" si="16">O64-14</f>
        <v>45453</v>
      </c>
      <c r="O64" s="49">
        <v>45467</v>
      </c>
      <c r="P64" s="51" t="s">
        <v>306</v>
      </c>
      <c r="Q64" s="66" t="s">
        <v>308</v>
      </c>
      <c r="R64" s="24"/>
    </row>
    <row r="65" spans="2:18" ht="135" hidden="1" customHeight="1">
      <c r="B65" s="28" t="s">
        <v>309</v>
      </c>
      <c r="C65" s="26" t="str">
        <f t="shared" ca="1" si="3"/>
        <v>終了</v>
      </c>
      <c r="D65" s="19" t="s">
        <v>31</v>
      </c>
      <c r="E65" s="19" t="s">
        <v>31</v>
      </c>
      <c r="F65" s="19" t="s">
        <v>31</v>
      </c>
      <c r="G65" s="45" t="s">
        <v>302</v>
      </c>
      <c r="H65" s="36" t="s">
        <v>311</v>
      </c>
      <c r="I65" s="36" t="s">
        <v>313</v>
      </c>
      <c r="J65" s="37" t="s">
        <v>312</v>
      </c>
      <c r="K65" s="38" t="s">
        <v>292</v>
      </c>
      <c r="L65" s="38"/>
      <c r="M65" s="39">
        <v>45397</v>
      </c>
      <c r="N65" s="48">
        <f t="shared" ref="N65:N77" si="17">O65-14</f>
        <v>45453</v>
      </c>
      <c r="O65" s="49">
        <v>45467</v>
      </c>
      <c r="P65" s="51" t="s">
        <v>306</v>
      </c>
      <c r="Q65" s="66" t="s">
        <v>307</v>
      </c>
      <c r="R65" s="24"/>
    </row>
    <row r="66" spans="2:18" ht="92.25" hidden="1" customHeight="1">
      <c r="B66" s="28" t="s">
        <v>314</v>
      </c>
      <c r="C66" s="26" t="str">
        <f t="shared" ca="1" si="3"/>
        <v>終了</v>
      </c>
      <c r="D66" s="19" t="s">
        <v>31</v>
      </c>
      <c r="E66" s="19" t="s">
        <v>31</v>
      </c>
      <c r="F66" s="19"/>
      <c r="G66" s="45" t="s">
        <v>315</v>
      </c>
      <c r="H66" s="36" t="s">
        <v>316</v>
      </c>
      <c r="I66" s="36" t="s">
        <v>317</v>
      </c>
      <c r="J66" s="37" t="s">
        <v>318</v>
      </c>
      <c r="K66" s="38" t="s">
        <v>319</v>
      </c>
      <c r="L66" s="38"/>
      <c r="M66" s="39"/>
      <c r="N66" s="48">
        <f t="shared" si="17"/>
        <v>45460</v>
      </c>
      <c r="O66" s="49">
        <v>45474</v>
      </c>
      <c r="P66" s="51"/>
      <c r="Q66" s="66" t="s">
        <v>320</v>
      </c>
      <c r="R66" s="24"/>
    </row>
    <row r="67" spans="2:18" ht="92.25" hidden="1" customHeight="1">
      <c r="B67" s="28" t="s">
        <v>321</v>
      </c>
      <c r="C67" s="26" t="str">
        <f t="shared" ca="1" si="3"/>
        <v>終了</v>
      </c>
      <c r="D67" s="19" t="s">
        <v>31</v>
      </c>
      <c r="E67" s="19"/>
      <c r="F67" s="19"/>
      <c r="G67" s="45" t="s">
        <v>322</v>
      </c>
      <c r="H67" s="36" t="s">
        <v>324</v>
      </c>
      <c r="I67" s="36" t="s">
        <v>325</v>
      </c>
      <c r="J67" s="37" t="s">
        <v>326</v>
      </c>
      <c r="K67" s="38" t="s">
        <v>292</v>
      </c>
      <c r="L67" s="38"/>
      <c r="M67" s="39"/>
      <c r="N67" s="48">
        <f t="shared" si="17"/>
        <v>45443</v>
      </c>
      <c r="O67" s="49">
        <v>45457</v>
      </c>
      <c r="P67" s="51"/>
      <c r="Q67" s="66" t="s">
        <v>323</v>
      </c>
      <c r="R67" s="24"/>
    </row>
    <row r="68" spans="2:18" ht="92.25" hidden="1" customHeight="1">
      <c r="B68" s="28" t="s">
        <v>327</v>
      </c>
      <c r="C68" s="26" t="str">
        <f t="shared" ca="1" si="3"/>
        <v>終了</v>
      </c>
      <c r="D68" s="19"/>
      <c r="E68" s="19"/>
      <c r="F68" s="19" t="s">
        <v>31</v>
      </c>
      <c r="G68" s="45" t="s">
        <v>328</v>
      </c>
      <c r="H68" s="36" t="s">
        <v>329</v>
      </c>
      <c r="I68" s="36" t="s">
        <v>334</v>
      </c>
      <c r="J68" s="37" t="s">
        <v>330</v>
      </c>
      <c r="K68" s="38" t="s">
        <v>292</v>
      </c>
      <c r="L68" s="38"/>
      <c r="M68" s="39">
        <v>45413</v>
      </c>
      <c r="N68" s="48">
        <f t="shared" si="17"/>
        <v>45429</v>
      </c>
      <c r="O68" s="49">
        <v>45443</v>
      </c>
      <c r="P68" s="51" t="s">
        <v>331</v>
      </c>
      <c r="Q68" s="66" t="s">
        <v>332</v>
      </c>
      <c r="R68" s="24"/>
    </row>
    <row r="69" spans="2:18" ht="92.25" hidden="1" customHeight="1">
      <c r="B69" s="28" t="s">
        <v>327</v>
      </c>
      <c r="C69" s="26" t="str">
        <f t="shared" ref="C69:C87" ca="1" si="18">IF($B$1&gt;O69, "終了", IF(O69 - $B$1 &lt;= 14, "要問合", "受付中"))</f>
        <v>終了</v>
      </c>
      <c r="D69" s="19"/>
      <c r="E69" s="19"/>
      <c r="F69" s="19" t="s">
        <v>31</v>
      </c>
      <c r="G69" s="45" t="s">
        <v>328</v>
      </c>
      <c r="H69" s="36" t="s">
        <v>333</v>
      </c>
      <c r="I69" s="36" t="s">
        <v>335</v>
      </c>
      <c r="J69" s="37" t="s">
        <v>336</v>
      </c>
      <c r="K69" s="38" t="s">
        <v>292</v>
      </c>
      <c r="L69" s="38"/>
      <c r="M69" s="39">
        <v>45413</v>
      </c>
      <c r="N69" s="48">
        <f t="shared" si="17"/>
        <v>45457</v>
      </c>
      <c r="O69" s="49">
        <v>45471</v>
      </c>
      <c r="P69" s="51" t="s">
        <v>331</v>
      </c>
      <c r="Q69" s="66" t="s">
        <v>337</v>
      </c>
      <c r="R69" s="24"/>
    </row>
    <row r="70" spans="2:18" ht="92.25" hidden="1" customHeight="1">
      <c r="B70" s="28" t="s">
        <v>338</v>
      </c>
      <c r="C70" s="26" t="str">
        <f t="shared" ca="1" si="18"/>
        <v>終了</v>
      </c>
      <c r="D70" s="19"/>
      <c r="E70" s="19" t="s">
        <v>31</v>
      </c>
      <c r="F70" s="19"/>
      <c r="G70" s="45" t="s">
        <v>339</v>
      </c>
      <c r="H70" s="36" t="s">
        <v>324</v>
      </c>
      <c r="I70" s="36" t="s">
        <v>340</v>
      </c>
      <c r="J70" s="37" t="s">
        <v>318</v>
      </c>
      <c r="K70" s="38" t="s">
        <v>341</v>
      </c>
      <c r="L70" s="38" t="s">
        <v>342</v>
      </c>
      <c r="M70" s="39" t="s">
        <v>387</v>
      </c>
      <c r="N70" s="48">
        <f t="shared" si="17"/>
        <v>45459</v>
      </c>
      <c r="O70" s="49">
        <v>45473</v>
      </c>
      <c r="P70" s="51" t="s">
        <v>343</v>
      </c>
      <c r="Q70" s="66" t="s">
        <v>344</v>
      </c>
      <c r="R70" s="24" t="s">
        <v>345</v>
      </c>
    </row>
    <row r="71" spans="2:18" ht="103.5" customHeight="1">
      <c r="B71" s="28" t="s">
        <v>346</v>
      </c>
      <c r="C71" s="26" t="str">
        <f t="shared" ca="1" si="18"/>
        <v>受付中</v>
      </c>
      <c r="D71" s="19" t="s">
        <v>31</v>
      </c>
      <c r="E71" s="19" t="s">
        <v>31</v>
      </c>
      <c r="F71" s="19"/>
      <c r="G71" s="45" t="s">
        <v>347</v>
      </c>
      <c r="H71" s="36" t="s">
        <v>348</v>
      </c>
      <c r="I71" s="36" t="s">
        <v>350</v>
      </c>
      <c r="J71" s="37" t="s">
        <v>351</v>
      </c>
      <c r="K71" s="38" t="s">
        <v>352</v>
      </c>
      <c r="L71" s="38" t="s">
        <v>353</v>
      </c>
      <c r="M71" s="39" t="s">
        <v>387</v>
      </c>
      <c r="N71" s="48">
        <f t="shared" si="17"/>
        <v>45539</v>
      </c>
      <c r="O71" s="49">
        <v>45553</v>
      </c>
      <c r="P71" s="51" t="s">
        <v>354</v>
      </c>
      <c r="Q71" s="66" t="s">
        <v>349</v>
      </c>
      <c r="R71" s="24" t="s">
        <v>355</v>
      </c>
    </row>
    <row r="72" spans="2:18" ht="92.25" hidden="1" customHeight="1">
      <c r="B72" s="28" t="s">
        <v>361</v>
      </c>
      <c r="C72" s="26" t="str">
        <f t="shared" ca="1" si="18"/>
        <v>終了</v>
      </c>
      <c r="D72" s="19" t="s">
        <v>31</v>
      </c>
      <c r="E72" s="19" t="s">
        <v>31</v>
      </c>
      <c r="F72" s="19"/>
      <c r="G72" s="45" t="s">
        <v>347</v>
      </c>
      <c r="H72" s="36" t="s">
        <v>356</v>
      </c>
      <c r="I72" s="36" t="s">
        <v>357</v>
      </c>
      <c r="J72" s="37" t="s">
        <v>330</v>
      </c>
      <c r="K72" s="38" t="s">
        <v>359</v>
      </c>
      <c r="L72" s="38" t="s">
        <v>360</v>
      </c>
      <c r="M72" s="39" t="s">
        <v>387</v>
      </c>
      <c r="N72" s="48">
        <f t="shared" si="17"/>
        <v>45490</v>
      </c>
      <c r="O72" s="49">
        <v>45504</v>
      </c>
      <c r="P72" s="51" t="s">
        <v>354</v>
      </c>
      <c r="Q72" s="66" t="s">
        <v>358</v>
      </c>
      <c r="R72" s="24"/>
    </row>
    <row r="73" spans="2:18" ht="92.25" hidden="1" customHeight="1">
      <c r="B73" s="28" t="s">
        <v>363</v>
      </c>
      <c r="C73" s="26" t="str">
        <f t="shared" ca="1" si="18"/>
        <v>終了</v>
      </c>
      <c r="D73" s="19" t="s">
        <v>31</v>
      </c>
      <c r="E73" s="19"/>
      <c r="F73" s="19"/>
      <c r="G73" s="45" t="s">
        <v>364</v>
      </c>
      <c r="H73" s="36" t="s">
        <v>372</v>
      </c>
      <c r="I73" s="36" t="s">
        <v>374</v>
      </c>
      <c r="J73" s="37" t="s">
        <v>373</v>
      </c>
      <c r="K73" s="38" t="s">
        <v>375</v>
      </c>
      <c r="L73" s="38" t="s">
        <v>375</v>
      </c>
      <c r="M73" s="39" t="s">
        <v>387</v>
      </c>
      <c r="N73" s="48">
        <f t="shared" si="17"/>
        <v>45490</v>
      </c>
      <c r="O73" s="49">
        <v>45504</v>
      </c>
      <c r="P73" s="51" t="s">
        <v>376</v>
      </c>
      <c r="Q73" s="66" t="s">
        <v>362</v>
      </c>
      <c r="R73" s="24"/>
    </row>
    <row r="74" spans="2:18" ht="92.25" hidden="1" customHeight="1">
      <c r="B74" s="28" t="s">
        <v>365</v>
      </c>
      <c r="C74" s="26" t="str">
        <f t="shared" ca="1" si="18"/>
        <v>終了</v>
      </c>
      <c r="D74" s="19" t="s">
        <v>31</v>
      </c>
      <c r="E74" s="19"/>
      <c r="F74" s="19"/>
      <c r="G74" s="45" t="s">
        <v>367</v>
      </c>
      <c r="H74" s="36" t="s">
        <v>368</v>
      </c>
      <c r="I74" s="36" t="s">
        <v>377</v>
      </c>
      <c r="J74" s="37" t="s">
        <v>371</v>
      </c>
      <c r="K74" s="38" t="s">
        <v>27</v>
      </c>
      <c r="L74" s="38" t="s">
        <v>27</v>
      </c>
      <c r="M74" s="39" t="s">
        <v>387</v>
      </c>
      <c r="N74" s="48">
        <f t="shared" si="17"/>
        <v>45460</v>
      </c>
      <c r="O74" s="49">
        <v>45474</v>
      </c>
      <c r="P74" s="51" t="s">
        <v>378</v>
      </c>
      <c r="Q74" s="66" t="s">
        <v>366</v>
      </c>
      <c r="R74" s="24"/>
    </row>
    <row r="75" spans="2:18" ht="92.25" hidden="1" customHeight="1">
      <c r="B75" s="28" t="s">
        <v>379</v>
      </c>
      <c r="C75" s="26" t="str">
        <f t="shared" ca="1" si="18"/>
        <v>終了</v>
      </c>
      <c r="D75" s="19" t="s">
        <v>31</v>
      </c>
      <c r="E75" s="19"/>
      <c r="F75" s="19"/>
      <c r="G75" s="45" t="s">
        <v>367</v>
      </c>
      <c r="H75" s="36" t="s">
        <v>370</v>
      </c>
      <c r="I75" s="46" t="s">
        <v>380</v>
      </c>
      <c r="J75" s="37" t="s">
        <v>381</v>
      </c>
      <c r="K75" s="38" t="s">
        <v>27</v>
      </c>
      <c r="L75" s="38" t="s">
        <v>27</v>
      </c>
      <c r="M75" s="39" t="s">
        <v>387</v>
      </c>
      <c r="N75" s="48">
        <f t="shared" si="17"/>
        <v>45460</v>
      </c>
      <c r="O75" s="49">
        <v>45474</v>
      </c>
      <c r="P75" s="51" t="s">
        <v>378</v>
      </c>
      <c r="Q75" s="66" t="s">
        <v>369</v>
      </c>
      <c r="R75" s="24"/>
    </row>
    <row r="76" spans="2:18" ht="355.5" hidden="1" customHeight="1">
      <c r="B76" s="28" t="s">
        <v>382</v>
      </c>
      <c r="C76" s="26" t="str">
        <f t="shared" ca="1" si="18"/>
        <v>終了</v>
      </c>
      <c r="D76" s="19" t="s">
        <v>31</v>
      </c>
      <c r="E76" s="19"/>
      <c r="F76" s="19" t="s">
        <v>31</v>
      </c>
      <c r="G76" s="45" t="s">
        <v>383</v>
      </c>
      <c r="H76" s="36" t="s">
        <v>384</v>
      </c>
      <c r="I76" s="36" t="s">
        <v>402</v>
      </c>
      <c r="J76" s="37" t="s">
        <v>385</v>
      </c>
      <c r="K76" s="38" t="s">
        <v>386</v>
      </c>
      <c r="L76" s="38" t="s">
        <v>387</v>
      </c>
      <c r="M76" s="39" t="s">
        <v>387</v>
      </c>
      <c r="N76" s="48">
        <f t="shared" si="17"/>
        <v>45429</v>
      </c>
      <c r="O76" s="49">
        <v>45443</v>
      </c>
      <c r="P76" s="51" t="s">
        <v>388</v>
      </c>
      <c r="Q76" s="76" t="s">
        <v>389</v>
      </c>
      <c r="R76" s="24"/>
    </row>
    <row r="77" spans="2:18" ht="108.75" hidden="1" customHeight="1">
      <c r="B77" s="28" t="s">
        <v>390</v>
      </c>
      <c r="C77" s="26" t="str">
        <f t="shared" ca="1" si="18"/>
        <v>終了</v>
      </c>
      <c r="D77" s="19"/>
      <c r="E77" s="19"/>
      <c r="F77" s="19" t="s">
        <v>31</v>
      </c>
      <c r="G77" s="45" t="s">
        <v>392</v>
      </c>
      <c r="H77" s="36" t="s">
        <v>393</v>
      </c>
      <c r="I77" s="36" t="s">
        <v>394</v>
      </c>
      <c r="J77" s="37" t="s">
        <v>395</v>
      </c>
      <c r="K77" s="38" t="s">
        <v>387</v>
      </c>
      <c r="L77" s="38" t="s">
        <v>396</v>
      </c>
      <c r="M77" s="39" t="s">
        <v>387</v>
      </c>
      <c r="N77" s="48">
        <f t="shared" si="17"/>
        <v>45429</v>
      </c>
      <c r="O77" s="49">
        <v>45443</v>
      </c>
      <c r="P77" s="51" t="s">
        <v>397</v>
      </c>
      <c r="Q77" s="66" t="s">
        <v>391</v>
      </c>
      <c r="R77" s="24"/>
    </row>
    <row r="78" spans="2:18" ht="92.25" hidden="1" customHeight="1">
      <c r="B78" s="28" t="s">
        <v>390</v>
      </c>
      <c r="C78" s="26" t="str">
        <f t="shared" ca="1" si="18"/>
        <v>終了</v>
      </c>
      <c r="D78" s="19"/>
      <c r="E78" s="19"/>
      <c r="F78" s="19" t="s">
        <v>31</v>
      </c>
      <c r="G78" s="45" t="s">
        <v>392</v>
      </c>
      <c r="H78" s="36" t="s">
        <v>398</v>
      </c>
      <c r="I78" s="36" t="s">
        <v>399</v>
      </c>
      <c r="J78" s="37" t="s">
        <v>400</v>
      </c>
      <c r="K78" s="38" t="s">
        <v>387</v>
      </c>
      <c r="L78" s="38" t="s">
        <v>396</v>
      </c>
      <c r="M78" s="39" t="s">
        <v>387</v>
      </c>
      <c r="N78" s="48">
        <f t="shared" ref="N78:N85" si="19">O78-14</f>
        <v>45429</v>
      </c>
      <c r="O78" s="49">
        <v>45443</v>
      </c>
      <c r="P78" s="51" t="s">
        <v>397</v>
      </c>
      <c r="Q78" s="66" t="s">
        <v>401</v>
      </c>
      <c r="R78" s="24"/>
    </row>
    <row r="79" spans="2:18" ht="111.75" hidden="1" customHeight="1">
      <c r="B79" s="28" t="s">
        <v>403</v>
      </c>
      <c r="C79" s="26" t="str">
        <f t="shared" ca="1" si="18"/>
        <v>終了</v>
      </c>
      <c r="D79" s="19" t="s">
        <v>31</v>
      </c>
      <c r="E79" s="19"/>
      <c r="F79" s="19"/>
      <c r="G79" s="45" t="s">
        <v>404</v>
      </c>
      <c r="H79" s="36" t="s">
        <v>406</v>
      </c>
      <c r="I79" s="36" t="s">
        <v>407</v>
      </c>
      <c r="J79" s="37" t="s">
        <v>408</v>
      </c>
      <c r="K79" s="38" t="s">
        <v>409</v>
      </c>
      <c r="L79" s="38" t="s">
        <v>409</v>
      </c>
      <c r="M79" s="39" t="s">
        <v>409</v>
      </c>
      <c r="N79" s="48">
        <f t="shared" si="19"/>
        <v>45429</v>
      </c>
      <c r="O79" s="49">
        <v>45443</v>
      </c>
      <c r="P79" s="51" t="s">
        <v>410</v>
      </c>
      <c r="Q79" s="66" t="s">
        <v>405</v>
      </c>
      <c r="R79" s="75" t="s">
        <v>580</v>
      </c>
    </row>
    <row r="80" spans="2:18" ht="92.25" hidden="1" customHeight="1">
      <c r="B80" s="28" t="s">
        <v>411</v>
      </c>
      <c r="C80" s="26" t="str">
        <f t="shared" ca="1" si="18"/>
        <v>終了</v>
      </c>
      <c r="D80" s="19" t="s">
        <v>31</v>
      </c>
      <c r="E80" s="19" t="s">
        <v>31</v>
      </c>
      <c r="F80" s="19"/>
      <c r="G80" s="45" t="s">
        <v>412</v>
      </c>
      <c r="H80" s="36" t="s">
        <v>413</v>
      </c>
      <c r="I80" s="36" t="s">
        <v>414</v>
      </c>
      <c r="J80" s="37" t="s">
        <v>408</v>
      </c>
      <c r="K80" s="38" t="s">
        <v>409</v>
      </c>
      <c r="L80" s="38" t="s">
        <v>409</v>
      </c>
      <c r="M80" s="39" t="s">
        <v>409</v>
      </c>
      <c r="N80" s="48">
        <f t="shared" si="19"/>
        <v>45439</v>
      </c>
      <c r="O80" s="49">
        <v>45453</v>
      </c>
      <c r="P80" s="51" t="s">
        <v>415</v>
      </c>
      <c r="Q80" s="66" t="s">
        <v>416</v>
      </c>
      <c r="R80" s="75" t="s">
        <v>579</v>
      </c>
    </row>
    <row r="81" spans="2:18" ht="92.25" hidden="1" customHeight="1">
      <c r="B81" s="28" t="s">
        <v>417</v>
      </c>
      <c r="C81" s="26" t="str">
        <f t="shared" ca="1" si="18"/>
        <v>終了</v>
      </c>
      <c r="D81" s="19" t="s">
        <v>31</v>
      </c>
      <c r="E81" s="19"/>
      <c r="F81" s="19"/>
      <c r="G81" s="45" t="s">
        <v>418</v>
      </c>
      <c r="H81" s="36" t="s">
        <v>419</v>
      </c>
      <c r="I81" s="36" t="s">
        <v>578</v>
      </c>
      <c r="J81" s="37" t="s">
        <v>420</v>
      </c>
      <c r="K81" s="38" t="s">
        <v>409</v>
      </c>
      <c r="L81" s="38" t="s">
        <v>409</v>
      </c>
      <c r="M81" s="39" t="s">
        <v>409</v>
      </c>
      <c r="N81" s="48">
        <f t="shared" si="19"/>
        <v>45459</v>
      </c>
      <c r="O81" s="49">
        <v>45473</v>
      </c>
      <c r="P81" s="51" t="s">
        <v>421</v>
      </c>
      <c r="Q81" s="66" t="s">
        <v>422</v>
      </c>
      <c r="R81" s="24"/>
    </row>
    <row r="82" spans="2:18" ht="207" hidden="1" customHeight="1">
      <c r="B82" s="28" t="s">
        <v>423</v>
      </c>
      <c r="C82" s="26" t="str">
        <f t="shared" ca="1" si="18"/>
        <v>終了</v>
      </c>
      <c r="D82" s="19" t="s">
        <v>31</v>
      </c>
      <c r="E82" s="19" t="s">
        <v>31</v>
      </c>
      <c r="F82" s="19" t="s">
        <v>31</v>
      </c>
      <c r="G82" s="45" t="s">
        <v>418</v>
      </c>
      <c r="H82" s="36" t="s">
        <v>424</v>
      </c>
      <c r="I82" s="46" t="s">
        <v>576</v>
      </c>
      <c r="J82" s="37" t="s">
        <v>425</v>
      </c>
      <c r="K82" s="38" t="s">
        <v>409</v>
      </c>
      <c r="L82" s="38" t="s">
        <v>409</v>
      </c>
      <c r="M82" s="39" t="s">
        <v>409</v>
      </c>
      <c r="N82" s="48">
        <f t="shared" si="19"/>
        <v>45459</v>
      </c>
      <c r="O82" s="49">
        <v>45473</v>
      </c>
      <c r="P82" s="51" t="s">
        <v>421</v>
      </c>
      <c r="Q82" s="66" t="s">
        <v>426</v>
      </c>
      <c r="R82" s="24" t="s">
        <v>577</v>
      </c>
    </row>
    <row r="83" spans="2:18" ht="221.25" hidden="1" customHeight="1">
      <c r="B83" s="28" t="s">
        <v>433</v>
      </c>
      <c r="C83" s="26" t="str">
        <f t="shared" ca="1" si="18"/>
        <v>終了</v>
      </c>
      <c r="D83" s="19" t="s">
        <v>31</v>
      </c>
      <c r="E83" s="19" t="s">
        <v>31</v>
      </c>
      <c r="F83" s="19"/>
      <c r="G83" s="45" t="s">
        <v>428</v>
      </c>
      <c r="H83" s="36" t="s">
        <v>429</v>
      </c>
      <c r="I83" s="46" t="s">
        <v>575</v>
      </c>
      <c r="J83" s="37" t="s">
        <v>431</v>
      </c>
      <c r="K83" s="38" t="s">
        <v>409</v>
      </c>
      <c r="L83" s="38" t="s">
        <v>409</v>
      </c>
      <c r="M83" s="39">
        <v>45444</v>
      </c>
      <c r="N83" s="48">
        <f t="shared" si="19"/>
        <v>45490</v>
      </c>
      <c r="O83" s="49">
        <v>45504</v>
      </c>
      <c r="P83" s="51" t="s">
        <v>432</v>
      </c>
      <c r="Q83" s="66" t="s">
        <v>427</v>
      </c>
      <c r="R83" s="24"/>
    </row>
    <row r="84" spans="2:18" ht="123.75" hidden="1" customHeight="1">
      <c r="B84" s="28" t="s">
        <v>434</v>
      </c>
      <c r="C84" s="26" t="str">
        <f t="shared" ca="1" si="18"/>
        <v>終了</v>
      </c>
      <c r="D84" s="19" t="s">
        <v>31</v>
      </c>
      <c r="E84" s="19" t="s">
        <v>31</v>
      </c>
      <c r="F84" s="19"/>
      <c r="G84" s="45" t="s">
        <v>428</v>
      </c>
      <c r="H84" s="36" t="s">
        <v>436</v>
      </c>
      <c r="I84" s="36" t="s">
        <v>430</v>
      </c>
      <c r="J84" s="37" t="s">
        <v>437</v>
      </c>
      <c r="K84" s="38" t="s">
        <v>574</v>
      </c>
      <c r="L84" s="38" t="s">
        <v>438</v>
      </c>
      <c r="M84" s="39">
        <v>45444</v>
      </c>
      <c r="N84" s="48">
        <f t="shared" si="19"/>
        <v>45490</v>
      </c>
      <c r="O84" s="49">
        <v>45504</v>
      </c>
      <c r="P84" s="51" t="s">
        <v>432</v>
      </c>
      <c r="Q84" s="66" t="s">
        <v>435</v>
      </c>
      <c r="R84" s="24" t="s">
        <v>439</v>
      </c>
    </row>
    <row r="85" spans="2:18" ht="92.25" hidden="1" customHeight="1">
      <c r="B85" s="28" t="s">
        <v>440</v>
      </c>
      <c r="C85" s="26" t="str">
        <f t="shared" ca="1" si="18"/>
        <v>終了</v>
      </c>
      <c r="D85" s="19"/>
      <c r="E85" s="19" t="s">
        <v>31</v>
      </c>
      <c r="F85" s="19"/>
      <c r="G85" s="45" t="s">
        <v>441</v>
      </c>
      <c r="H85" s="36" t="s">
        <v>442</v>
      </c>
      <c r="I85" s="36" t="s">
        <v>445</v>
      </c>
      <c r="J85" s="37" t="s">
        <v>291</v>
      </c>
      <c r="K85" s="38" t="s">
        <v>27</v>
      </c>
      <c r="L85" s="38" t="s">
        <v>37</v>
      </c>
      <c r="M85" s="39" t="s">
        <v>446</v>
      </c>
      <c r="N85" s="48">
        <f t="shared" si="19"/>
        <v>45459</v>
      </c>
      <c r="O85" s="49">
        <v>45473</v>
      </c>
      <c r="P85" s="51" t="s">
        <v>444</v>
      </c>
      <c r="Q85" s="66" t="s">
        <v>443</v>
      </c>
      <c r="R85" s="24"/>
    </row>
    <row r="86" spans="2:18" ht="92.25" hidden="1" customHeight="1">
      <c r="B86" s="28" t="s">
        <v>440</v>
      </c>
      <c r="C86" s="26" t="str">
        <f t="shared" ca="1" si="18"/>
        <v>終了</v>
      </c>
      <c r="D86" s="19"/>
      <c r="E86" s="19" t="s">
        <v>31</v>
      </c>
      <c r="F86" s="19"/>
      <c r="G86" s="45" t="s">
        <v>441</v>
      </c>
      <c r="H86" s="36" t="s">
        <v>447</v>
      </c>
      <c r="I86" s="36" t="s">
        <v>448</v>
      </c>
      <c r="J86" s="37" t="s">
        <v>71</v>
      </c>
      <c r="K86" s="38" t="s">
        <v>27</v>
      </c>
      <c r="L86" s="38" t="s">
        <v>37</v>
      </c>
      <c r="M86" s="38" t="s">
        <v>27</v>
      </c>
      <c r="N86" s="48">
        <f t="shared" ref="N86" si="20">O86-14</f>
        <v>45459</v>
      </c>
      <c r="O86" s="49">
        <v>45473</v>
      </c>
      <c r="P86" s="51" t="s">
        <v>444</v>
      </c>
      <c r="Q86" s="66" t="s">
        <v>443</v>
      </c>
      <c r="R86" s="24" t="s">
        <v>572</v>
      </c>
    </row>
    <row r="87" spans="2:18" ht="92.25" hidden="1" customHeight="1">
      <c r="B87" s="28" t="s">
        <v>440</v>
      </c>
      <c r="C87" s="26" t="str">
        <f t="shared" ca="1" si="18"/>
        <v>終了</v>
      </c>
      <c r="D87" s="19"/>
      <c r="E87" s="19" t="s">
        <v>31</v>
      </c>
      <c r="F87" s="19"/>
      <c r="G87" s="45" t="s">
        <v>441</v>
      </c>
      <c r="H87" s="36" t="s">
        <v>449</v>
      </c>
      <c r="I87" s="38" t="s">
        <v>450</v>
      </c>
      <c r="J87" s="37" t="s">
        <v>35</v>
      </c>
      <c r="K87" s="38" t="s">
        <v>27</v>
      </c>
      <c r="L87" s="38" t="s">
        <v>37</v>
      </c>
      <c r="M87" s="38" t="s">
        <v>27</v>
      </c>
      <c r="N87" s="48">
        <f t="shared" ref="N87" si="21">O87-14</f>
        <v>45459</v>
      </c>
      <c r="O87" s="49">
        <v>45473</v>
      </c>
      <c r="P87" s="51" t="s">
        <v>444</v>
      </c>
      <c r="Q87" s="66" t="s">
        <v>443</v>
      </c>
      <c r="R87" s="24"/>
    </row>
    <row r="88" spans="2:18" ht="92.25" hidden="1" customHeight="1">
      <c r="B88" s="28" t="s">
        <v>440</v>
      </c>
      <c r="C88" s="26" t="str">
        <f t="shared" ref="C88:C101" ca="1" si="22">IF($B$1&gt;O88, "終了", IF(O88 - $B$1 &lt;= 14, "要問合", "受付中"))</f>
        <v>終了</v>
      </c>
      <c r="D88" s="19"/>
      <c r="E88" s="19" t="s">
        <v>31</v>
      </c>
      <c r="F88" s="19"/>
      <c r="G88" s="45" t="s">
        <v>441</v>
      </c>
      <c r="H88" s="36" t="s">
        <v>451</v>
      </c>
      <c r="I88" s="38" t="s">
        <v>450</v>
      </c>
      <c r="J88" s="37" t="s">
        <v>179</v>
      </c>
      <c r="K88" s="38" t="s">
        <v>27</v>
      </c>
      <c r="L88" s="38" t="s">
        <v>37</v>
      </c>
      <c r="M88" s="38" t="s">
        <v>27</v>
      </c>
      <c r="N88" s="48">
        <f t="shared" ref="N88" si="23">O88-14</f>
        <v>45459</v>
      </c>
      <c r="O88" s="49">
        <v>45473</v>
      </c>
      <c r="P88" s="51" t="s">
        <v>444</v>
      </c>
      <c r="Q88" s="66" t="s">
        <v>443</v>
      </c>
      <c r="R88" s="24"/>
    </row>
    <row r="89" spans="2:18" ht="92.25" hidden="1" customHeight="1">
      <c r="B89" s="28" t="s">
        <v>440</v>
      </c>
      <c r="C89" s="26" t="str">
        <f t="shared" ca="1" si="22"/>
        <v>終了</v>
      </c>
      <c r="D89" s="19"/>
      <c r="E89" s="19" t="s">
        <v>31</v>
      </c>
      <c r="F89" s="19"/>
      <c r="G89" s="45" t="s">
        <v>441</v>
      </c>
      <c r="H89" s="36" t="s">
        <v>452</v>
      </c>
      <c r="I89" s="38" t="s">
        <v>450</v>
      </c>
      <c r="J89" s="37" t="s">
        <v>573</v>
      </c>
      <c r="K89" s="38" t="s">
        <v>27</v>
      </c>
      <c r="L89" s="38" t="s">
        <v>37</v>
      </c>
      <c r="M89" s="38" t="s">
        <v>27</v>
      </c>
      <c r="N89" s="48">
        <f t="shared" ref="N89:N90" si="24">O89-14</f>
        <v>45459</v>
      </c>
      <c r="O89" s="49">
        <v>45473</v>
      </c>
      <c r="P89" s="51" t="s">
        <v>444</v>
      </c>
      <c r="Q89" s="66" t="s">
        <v>443</v>
      </c>
      <c r="R89" s="24"/>
    </row>
    <row r="90" spans="2:18" ht="171.75" hidden="1" customHeight="1">
      <c r="B90" s="28" t="s">
        <v>453</v>
      </c>
      <c r="C90" s="26" t="str">
        <f t="shared" ca="1" si="22"/>
        <v>終了</v>
      </c>
      <c r="D90" s="19"/>
      <c r="E90" s="19" t="s">
        <v>31</v>
      </c>
      <c r="F90" s="19"/>
      <c r="G90" s="45" t="s">
        <v>454</v>
      </c>
      <c r="H90" s="36" t="s">
        <v>455</v>
      </c>
      <c r="I90" s="46" t="s">
        <v>571</v>
      </c>
      <c r="J90" s="37" t="s">
        <v>456</v>
      </c>
      <c r="K90" s="38" t="s">
        <v>27</v>
      </c>
      <c r="L90" s="38" t="s">
        <v>37</v>
      </c>
      <c r="M90" s="38" t="s">
        <v>27</v>
      </c>
      <c r="N90" s="48">
        <f t="shared" si="24"/>
        <v>45459</v>
      </c>
      <c r="O90" s="49">
        <v>45473</v>
      </c>
      <c r="P90" s="51" t="s">
        <v>125</v>
      </c>
      <c r="Q90" s="66" t="s">
        <v>457</v>
      </c>
      <c r="R90" s="24"/>
    </row>
    <row r="91" spans="2:18" ht="92.25" hidden="1" customHeight="1">
      <c r="B91" s="28" t="s">
        <v>453</v>
      </c>
      <c r="C91" s="26" t="str">
        <f t="shared" ca="1" si="22"/>
        <v>終了</v>
      </c>
      <c r="D91" s="19"/>
      <c r="E91" s="19" t="s">
        <v>31</v>
      </c>
      <c r="F91" s="19"/>
      <c r="G91" s="45" t="s">
        <v>454</v>
      </c>
      <c r="H91" s="36" t="s">
        <v>458</v>
      </c>
      <c r="I91" s="38" t="s">
        <v>450</v>
      </c>
      <c r="J91" s="37" t="s">
        <v>196</v>
      </c>
      <c r="K91" s="38" t="s">
        <v>242</v>
      </c>
      <c r="L91" s="38" t="s">
        <v>37</v>
      </c>
      <c r="M91" s="38" t="s">
        <v>27</v>
      </c>
      <c r="N91" s="48">
        <f t="shared" ref="N91:N116" si="25">O91-14</f>
        <v>45459</v>
      </c>
      <c r="O91" s="49">
        <v>45473</v>
      </c>
      <c r="P91" s="51" t="s">
        <v>125</v>
      </c>
      <c r="Q91" s="66" t="s">
        <v>457</v>
      </c>
      <c r="R91" s="24"/>
    </row>
    <row r="92" spans="2:18" ht="247.5" hidden="1" customHeight="1">
      <c r="B92" s="28" t="s">
        <v>459</v>
      </c>
      <c r="C92" s="26" t="str">
        <f t="shared" ca="1" si="22"/>
        <v>終了</v>
      </c>
      <c r="D92" s="19"/>
      <c r="E92" s="19" t="s">
        <v>31</v>
      </c>
      <c r="F92" s="19" t="s">
        <v>31</v>
      </c>
      <c r="G92" s="45" t="s">
        <v>460</v>
      </c>
      <c r="H92" s="36" t="s">
        <v>461</v>
      </c>
      <c r="I92" s="46" t="s">
        <v>570</v>
      </c>
      <c r="J92" s="37" t="s">
        <v>35</v>
      </c>
      <c r="K92" s="38" t="s">
        <v>27</v>
      </c>
      <c r="L92" s="38" t="s">
        <v>462</v>
      </c>
      <c r="M92" s="38" t="s">
        <v>27</v>
      </c>
      <c r="N92" s="48">
        <f t="shared" si="25"/>
        <v>45429</v>
      </c>
      <c r="O92" s="49">
        <v>45443</v>
      </c>
      <c r="P92" s="51" t="s">
        <v>331</v>
      </c>
      <c r="Q92" s="66" t="s">
        <v>463</v>
      </c>
      <c r="R92" s="24"/>
    </row>
    <row r="93" spans="2:18" ht="199.5" hidden="1" customHeight="1">
      <c r="B93" s="28" t="s">
        <v>464</v>
      </c>
      <c r="C93" s="26" t="str">
        <f t="shared" ca="1" si="22"/>
        <v>終了</v>
      </c>
      <c r="D93" s="19" t="s">
        <v>31</v>
      </c>
      <c r="E93" s="19"/>
      <c r="F93" s="19"/>
      <c r="G93" s="45" t="s">
        <v>465</v>
      </c>
      <c r="H93" s="36" t="s">
        <v>461</v>
      </c>
      <c r="I93" s="46" t="s">
        <v>568</v>
      </c>
      <c r="J93" s="37" t="s">
        <v>569</v>
      </c>
      <c r="K93" s="38" t="s">
        <v>27</v>
      </c>
      <c r="L93" s="38" t="s">
        <v>462</v>
      </c>
      <c r="M93" s="38" t="s">
        <v>27</v>
      </c>
      <c r="N93" s="48">
        <f t="shared" si="25"/>
        <v>45490</v>
      </c>
      <c r="O93" s="49">
        <v>45504</v>
      </c>
      <c r="P93" s="51" t="s">
        <v>466</v>
      </c>
      <c r="Q93" s="66" t="s">
        <v>467</v>
      </c>
      <c r="R93" s="24"/>
    </row>
    <row r="94" spans="2:18" ht="66" hidden="1" customHeight="1">
      <c r="B94" s="28" t="s">
        <v>468</v>
      </c>
      <c r="C94" s="26" t="str">
        <f t="shared" ca="1" si="22"/>
        <v>終了</v>
      </c>
      <c r="D94" s="19" t="s">
        <v>31</v>
      </c>
      <c r="E94" s="19"/>
      <c r="F94" s="19"/>
      <c r="G94" s="45" t="s">
        <v>470</v>
      </c>
      <c r="H94" s="36" t="s">
        <v>461</v>
      </c>
      <c r="I94" s="46" t="s">
        <v>471</v>
      </c>
      <c r="J94" s="37" t="s">
        <v>472</v>
      </c>
      <c r="K94" s="38" t="s">
        <v>27</v>
      </c>
      <c r="L94" s="38" t="s">
        <v>473</v>
      </c>
      <c r="M94" s="39"/>
      <c r="N94" s="48">
        <f t="shared" si="25"/>
        <v>45490</v>
      </c>
      <c r="O94" s="49">
        <v>45504</v>
      </c>
      <c r="P94" s="51" t="s">
        <v>215</v>
      </c>
      <c r="Q94" s="66" t="s">
        <v>469</v>
      </c>
      <c r="R94" s="24"/>
    </row>
    <row r="95" spans="2:18" ht="146.25" hidden="1" customHeight="1">
      <c r="B95" s="28" t="s">
        <v>474</v>
      </c>
      <c r="C95" s="26" t="str">
        <f t="shared" ca="1" si="22"/>
        <v>終了</v>
      </c>
      <c r="D95" s="19"/>
      <c r="E95" s="19"/>
      <c r="F95" s="19" t="s">
        <v>31</v>
      </c>
      <c r="G95" s="45" t="s">
        <v>475</v>
      </c>
      <c r="H95" s="36" t="s">
        <v>476</v>
      </c>
      <c r="I95" s="36" t="s">
        <v>477</v>
      </c>
      <c r="J95" s="37" t="s">
        <v>71</v>
      </c>
      <c r="K95" s="38" t="s">
        <v>27</v>
      </c>
      <c r="L95" s="38" t="s">
        <v>37</v>
      </c>
      <c r="M95" s="39"/>
      <c r="N95" s="48">
        <f t="shared" si="25"/>
        <v>45429</v>
      </c>
      <c r="O95" s="49">
        <v>45443</v>
      </c>
      <c r="P95" s="51" t="s">
        <v>215</v>
      </c>
      <c r="Q95" s="66" t="s">
        <v>511</v>
      </c>
      <c r="R95" s="24" t="s">
        <v>478</v>
      </c>
    </row>
    <row r="96" spans="2:18" ht="359.25" customHeight="1">
      <c r="B96" s="28" t="s">
        <v>479</v>
      </c>
      <c r="C96" s="26" t="str">
        <f t="shared" ca="1" si="22"/>
        <v>受付中</v>
      </c>
      <c r="D96" s="19" t="s">
        <v>31</v>
      </c>
      <c r="E96" s="19"/>
      <c r="F96" s="19" t="s">
        <v>31</v>
      </c>
      <c r="G96" s="45" t="s">
        <v>480</v>
      </c>
      <c r="H96" s="36" t="s">
        <v>481</v>
      </c>
      <c r="I96" s="79" t="s">
        <v>567</v>
      </c>
      <c r="J96" s="37" t="s">
        <v>482</v>
      </c>
      <c r="K96" s="38" t="s">
        <v>484</v>
      </c>
      <c r="L96" s="38" t="s">
        <v>37</v>
      </c>
      <c r="M96" s="39" t="s">
        <v>485</v>
      </c>
      <c r="N96" s="48">
        <f t="shared" si="25"/>
        <v>45551</v>
      </c>
      <c r="O96" s="49">
        <v>45565</v>
      </c>
      <c r="P96" s="51" t="s">
        <v>483</v>
      </c>
      <c r="Q96" s="66" t="s">
        <v>512</v>
      </c>
      <c r="R96" s="24" t="s">
        <v>486</v>
      </c>
    </row>
    <row r="97" spans="2:18" ht="92.25" hidden="1" customHeight="1">
      <c r="B97" s="28" t="s">
        <v>487</v>
      </c>
      <c r="C97" s="26" t="str">
        <f t="shared" ca="1" si="22"/>
        <v>終了</v>
      </c>
      <c r="D97" s="19" t="s">
        <v>31</v>
      </c>
      <c r="E97" s="19"/>
      <c r="F97" s="19"/>
      <c r="G97" s="45" t="s">
        <v>488</v>
      </c>
      <c r="H97" s="36" t="s">
        <v>565</v>
      </c>
      <c r="I97" s="36" t="s">
        <v>490</v>
      </c>
      <c r="J97" s="37" t="s">
        <v>566</v>
      </c>
      <c r="K97" s="38" t="s">
        <v>485</v>
      </c>
      <c r="L97" s="38" t="s">
        <v>563</v>
      </c>
      <c r="M97" s="39" t="s">
        <v>563</v>
      </c>
      <c r="N97" s="48">
        <f t="shared" si="25"/>
        <v>45408</v>
      </c>
      <c r="O97" s="49">
        <v>45422</v>
      </c>
      <c r="P97" s="78" t="s">
        <v>491</v>
      </c>
      <c r="Q97" s="66" t="s">
        <v>492</v>
      </c>
      <c r="R97" s="24"/>
    </row>
    <row r="98" spans="2:18" ht="315.75" hidden="1" customHeight="1">
      <c r="B98" s="28" t="s">
        <v>493</v>
      </c>
      <c r="C98" s="26" t="str">
        <f t="shared" ca="1" si="22"/>
        <v>終了</v>
      </c>
      <c r="D98" s="19" t="s">
        <v>31</v>
      </c>
      <c r="E98" s="19" t="s">
        <v>31</v>
      </c>
      <c r="F98" s="19" t="s">
        <v>31</v>
      </c>
      <c r="G98" s="45" t="s">
        <v>494</v>
      </c>
      <c r="H98" s="36" t="s">
        <v>495</v>
      </c>
      <c r="I98" s="46" t="s">
        <v>564</v>
      </c>
      <c r="J98" s="37" t="s">
        <v>291</v>
      </c>
      <c r="K98" s="38" t="s">
        <v>485</v>
      </c>
      <c r="L98" s="38" t="s">
        <v>496</v>
      </c>
      <c r="M98" s="39" t="s">
        <v>563</v>
      </c>
      <c r="N98" s="48">
        <f t="shared" si="25"/>
        <v>45418</v>
      </c>
      <c r="O98" s="49">
        <v>45432</v>
      </c>
      <c r="P98" s="51" t="s">
        <v>497</v>
      </c>
      <c r="Q98" s="66" t="s">
        <v>499</v>
      </c>
      <c r="R98" s="24"/>
    </row>
    <row r="99" spans="2:18" ht="71.25" hidden="1" customHeight="1">
      <c r="B99" s="28" t="s">
        <v>505</v>
      </c>
      <c r="C99" s="26" t="str">
        <f t="shared" ca="1" si="22"/>
        <v>終了</v>
      </c>
      <c r="D99" s="19" t="s">
        <v>31</v>
      </c>
      <c r="E99" s="19"/>
      <c r="F99" s="19"/>
      <c r="G99" s="45" t="s">
        <v>498</v>
      </c>
      <c r="H99" s="36" t="s">
        <v>500</v>
      </c>
      <c r="I99" s="36" t="s">
        <v>503</v>
      </c>
      <c r="J99" s="37" t="s">
        <v>502</v>
      </c>
      <c r="K99" s="38" t="s">
        <v>501</v>
      </c>
      <c r="L99" s="38" t="s">
        <v>496</v>
      </c>
      <c r="M99" s="39" t="s">
        <v>563</v>
      </c>
      <c r="N99" s="48">
        <f t="shared" si="25"/>
        <v>45429</v>
      </c>
      <c r="O99" s="49">
        <v>45443</v>
      </c>
      <c r="P99" s="51" t="s">
        <v>497</v>
      </c>
      <c r="Q99" s="66" t="s">
        <v>504</v>
      </c>
      <c r="R99" s="24"/>
    </row>
    <row r="100" spans="2:18" ht="409.5" customHeight="1">
      <c r="B100" s="28" t="s">
        <v>507</v>
      </c>
      <c r="C100" s="26" t="str">
        <f t="shared" ca="1" si="22"/>
        <v>受付中</v>
      </c>
      <c r="D100" s="19" t="s">
        <v>31</v>
      </c>
      <c r="E100" s="19" t="s">
        <v>31</v>
      </c>
      <c r="F100" s="19"/>
      <c r="G100" s="45" t="s">
        <v>506</v>
      </c>
      <c r="H100" s="36" t="s">
        <v>508</v>
      </c>
      <c r="I100" s="80" t="s">
        <v>581</v>
      </c>
      <c r="J100" s="37" t="s">
        <v>35</v>
      </c>
      <c r="K100" s="38" t="s">
        <v>485</v>
      </c>
      <c r="L100" s="38" t="s">
        <v>496</v>
      </c>
      <c r="M100" s="39">
        <v>45505</v>
      </c>
      <c r="N100" s="48">
        <f t="shared" si="25"/>
        <v>45582</v>
      </c>
      <c r="O100" s="49">
        <v>45596</v>
      </c>
      <c r="P100" s="51" t="s">
        <v>513</v>
      </c>
      <c r="Q100" s="66" t="s">
        <v>509</v>
      </c>
      <c r="R100" s="24"/>
    </row>
    <row r="101" spans="2:18" ht="92.25" hidden="1" customHeight="1">
      <c r="B101" s="28" t="s">
        <v>515</v>
      </c>
      <c r="C101" s="26" t="str">
        <f t="shared" ca="1" si="22"/>
        <v>要問合</v>
      </c>
      <c r="D101" s="19" t="s">
        <v>31</v>
      </c>
      <c r="E101" s="19" t="s">
        <v>31</v>
      </c>
      <c r="F101" s="19" t="s">
        <v>31</v>
      </c>
      <c r="G101" s="45" t="s">
        <v>514</v>
      </c>
      <c r="H101" s="36" t="s">
        <v>516</v>
      </c>
      <c r="I101" s="36" t="s">
        <v>561</v>
      </c>
      <c r="J101" s="37" t="s">
        <v>518</v>
      </c>
      <c r="K101" s="38" t="s">
        <v>485</v>
      </c>
      <c r="L101" s="38" t="s">
        <v>496</v>
      </c>
      <c r="M101" s="39">
        <v>45444</v>
      </c>
      <c r="N101" s="48">
        <f t="shared" si="25"/>
        <v>45521</v>
      </c>
      <c r="O101" s="49">
        <v>45535</v>
      </c>
      <c r="P101" s="51" t="s">
        <v>519</v>
      </c>
      <c r="Q101" s="66" t="s">
        <v>517</v>
      </c>
      <c r="R101" s="24"/>
    </row>
    <row r="102" spans="2:18" ht="92.25" hidden="1" customHeight="1">
      <c r="B102" s="28" t="s">
        <v>515</v>
      </c>
      <c r="C102" s="26" t="str">
        <f t="shared" ref="C102:C145" ca="1" si="26">IF($B$1&gt;O102, "終了", IF(O102 - $B$1 &lt;= 14, "要問合", "受付中"))</f>
        <v>要問合</v>
      </c>
      <c r="D102" s="19" t="s">
        <v>31</v>
      </c>
      <c r="E102" s="19" t="s">
        <v>31</v>
      </c>
      <c r="F102" s="19" t="s">
        <v>31</v>
      </c>
      <c r="G102" s="45" t="s">
        <v>514</v>
      </c>
      <c r="H102" s="36" t="s">
        <v>520</v>
      </c>
      <c r="I102" s="36" t="s">
        <v>561</v>
      </c>
      <c r="J102" s="37" t="s">
        <v>522</v>
      </c>
      <c r="K102" s="38" t="s">
        <v>521</v>
      </c>
      <c r="L102" s="38" t="s">
        <v>37</v>
      </c>
      <c r="M102" s="39">
        <v>45444</v>
      </c>
      <c r="N102" s="48">
        <f t="shared" si="25"/>
        <v>45521</v>
      </c>
      <c r="O102" s="49">
        <v>45535</v>
      </c>
      <c r="P102" s="51" t="s">
        <v>519</v>
      </c>
      <c r="Q102" s="66" t="s">
        <v>517</v>
      </c>
      <c r="R102" s="24"/>
    </row>
    <row r="103" spans="2:18" ht="157.5" hidden="1" customHeight="1">
      <c r="B103" s="28" t="s">
        <v>523</v>
      </c>
      <c r="C103" s="26" t="str">
        <f t="shared" ca="1" si="26"/>
        <v>終了</v>
      </c>
      <c r="D103" s="19" t="s">
        <v>31</v>
      </c>
      <c r="E103" s="19" t="s">
        <v>31</v>
      </c>
      <c r="F103" s="19"/>
      <c r="G103" s="45" t="s">
        <v>524</v>
      </c>
      <c r="H103" s="36" t="s">
        <v>525</v>
      </c>
      <c r="I103" s="36" t="s">
        <v>526</v>
      </c>
      <c r="J103" s="37" t="s">
        <v>518</v>
      </c>
      <c r="K103" s="38" t="s">
        <v>27</v>
      </c>
      <c r="L103" s="38" t="s">
        <v>562</v>
      </c>
      <c r="M103" s="39" t="s">
        <v>485</v>
      </c>
      <c r="N103" s="48">
        <f t="shared" si="25"/>
        <v>45429</v>
      </c>
      <c r="O103" s="49">
        <v>45443</v>
      </c>
      <c r="P103" s="51" t="s">
        <v>527</v>
      </c>
      <c r="Q103" s="66" t="s">
        <v>528</v>
      </c>
      <c r="R103" s="24"/>
    </row>
    <row r="104" spans="2:18" ht="148.5" hidden="1" customHeight="1">
      <c r="B104" s="28" t="s">
        <v>530</v>
      </c>
      <c r="C104" s="26" t="str">
        <f t="shared" ca="1" si="26"/>
        <v>終了</v>
      </c>
      <c r="D104" s="19" t="s">
        <v>31</v>
      </c>
      <c r="E104" s="19"/>
      <c r="F104" s="19"/>
      <c r="G104" s="45" t="s">
        <v>529</v>
      </c>
      <c r="H104" s="36" t="s">
        <v>531</v>
      </c>
      <c r="I104" s="46" t="s">
        <v>536</v>
      </c>
      <c r="J104" s="37" t="s">
        <v>534</v>
      </c>
      <c r="K104" s="38" t="s">
        <v>532</v>
      </c>
      <c r="L104" s="38" t="s">
        <v>496</v>
      </c>
      <c r="M104" s="39">
        <v>45400</v>
      </c>
      <c r="N104" s="48">
        <f t="shared" si="25"/>
        <v>45446</v>
      </c>
      <c r="O104" s="49">
        <v>45460</v>
      </c>
      <c r="P104" s="51" t="s">
        <v>533</v>
      </c>
      <c r="Q104" s="66" t="s">
        <v>535</v>
      </c>
      <c r="R104" s="24"/>
    </row>
    <row r="105" spans="2:18" ht="92.25" hidden="1" customHeight="1">
      <c r="B105" s="28" t="s">
        <v>537</v>
      </c>
      <c r="C105" s="26" t="str">
        <f t="shared" ca="1" si="26"/>
        <v>終了</v>
      </c>
      <c r="D105" s="19" t="s">
        <v>31</v>
      </c>
      <c r="E105" s="19"/>
      <c r="F105" s="19"/>
      <c r="G105" s="45" t="s">
        <v>538</v>
      </c>
      <c r="H105" s="36" t="s">
        <v>539</v>
      </c>
      <c r="I105" s="36" t="s">
        <v>541</v>
      </c>
      <c r="J105" s="37" t="s">
        <v>542</v>
      </c>
      <c r="K105" s="38" t="s">
        <v>543</v>
      </c>
      <c r="L105" s="38" t="s">
        <v>496</v>
      </c>
      <c r="M105" s="39">
        <v>45434</v>
      </c>
      <c r="N105" s="48">
        <f t="shared" si="25"/>
        <v>45497</v>
      </c>
      <c r="O105" s="49">
        <v>45511</v>
      </c>
      <c r="P105" s="51" t="s">
        <v>547</v>
      </c>
      <c r="Q105" s="66" t="s">
        <v>548</v>
      </c>
      <c r="R105" s="24"/>
    </row>
    <row r="106" spans="2:18" ht="92.25" hidden="1" customHeight="1">
      <c r="B106" s="28" t="s">
        <v>537</v>
      </c>
      <c r="C106" s="26" t="str">
        <f t="shared" ca="1" si="26"/>
        <v>終了</v>
      </c>
      <c r="D106" s="19" t="s">
        <v>31</v>
      </c>
      <c r="E106" s="19"/>
      <c r="F106" s="19" t="s">
        <v>31</v>
      </c>
      <c r="G106" s="45" t="s">
        <v>538</v>
      </c>
      <c r="H106" s="36" t="s">
        <v>544</v>
      </c>
      <c r="I106" s="36" t="s">
        <v>545</v>
      </c>
      <c r="J106" s="37" t="s">
        <v>522</v>
      </c>
      <c r="K106" s="45" t="s">
        <v>546</v>
      </c>
      <c r="L106" s="38" t="s">
        <v>496</v>
      </c>
      <c r="M106" s="39">
        <v>45474</v>
      </c>
      <c r="N106" s="48">
        <f t="shared" si="25"/>
        <v>45490</v>
      </c>
      <c r="O106" s="49">
        <v>45504</v>
      </c>
      <c r="P106" s="51" t="s">
        <v>547</v>
      </c>
      <c r="Q106" s="66" t="s">
        <v>540</v>
      </c>
      <c r="R106" s="24"/>
    </row>
    <row r="107" spans="2:18" ht="278.25" hidden="1" customHeight="1">
      <c r="B107" s="28" t="s">
        <v>549</v>
      </c>
      <c r="C107" s="26" t="str">
        <f t="shared" ca="1" si="26"/>
        <v>終了</v>
      </c>
      <c r="D107" s="19"/>
      <c r="E107" s="19" t="s">
        <v>31</v>
      </c>
      <c r="F107" s="19"/>
      <c r="G107" s="45" t="s">
        <v>550</v>
      </c>
      <c r="H107" s="36" t="s">
        <v>551</v>
      </c>
      <c r="I107" s="46" t="s">
        <v>560</v>
      </c>
      <c r="J107" s="37" t="s">
        <v>522</v>
      </c>
      <c r="K107" s="38" t="s">
        <v>485</v>
      </c>
      <c r="L107" s="38" t="s">
        <v>485</v>
      </c>
      <c r="M107" s="39" t="s">
        <v>485</v>
      </c>
      <c r="N107" s="48">
        <f t="shared" si="25"/>
        <v>45408</v>
      </c>
      <c r="O107" s="49">
        <v>45422</v>
      </c>
      <c r="P107" s="51"/>
      <c r="Q107" s="77" t="s">
        <v>552</v>
      </c>
      <c r="R107" s="24" t="s">
        <v>553</v>
      </c>
    </row>
    <row r="108" spans="2:18" ht="134.25" hidden="1" customHeight="1">
      <c r="B108" s="28" t="s">
        <v>554</v>
      </c>
      <c r="C108" s="26" t="str">
        <f t="shared" ca="1" si="26"/>
        <v>終了</v>
      </c>
      <c r="D108" s="19"/>
      <c r="E108" s="19" t="s">
        <v>31</v>
      </c>
      <c r="F108" s="19"/>
      <c r="G108" s="45" t="s">
        <v>555</v>
      </c>
      <c r="H108" s="36" t="s">
        <v>489</v>
      </c>
      <c r="I108" s="36" t="s">
        <v>556</v>
      </c>
      <c r="J108" s="37" t="s">
        <v>557</v>
      </c>
      <c r="K108" s="38" t="s">
        <v>485</v>
      </c>
      <c r="L108" s="38" t="s">
        <v>496</v>
      </c>
      <c r="M108" s="39">
        <v>45446</v>
      </c>
      <c r="N108" s="48">
        <f t="shared" si="25"/>
        <v>45490</v>
      </c>
      <c r="O108" s="49">
        <v>45504</v>
      </c>
      <c r="P108" s="51" t="s">
        <v>519</v>
      </c>
      <c r="Q108" s="66" t="s">
        <v>558</v>
      </c>
      <c r="R108" s="24" t="s">
        <v>559</v>
      </c>
    </row>
    <row r="109" spans="2:18" ht="141" hidden="1" customHeight="1">
      <c r="B109" s="28" t="s">
        <v>582</v>
      </c>
      <c r="C109" s="26" t="str">
        <f t="shared" ca="1" si="26"/>
        <v>終了</v>
      </c>
      <c r="D109" s="19"/>
      <c r="E109" s="19" t="s">
        <v>31</v>
      </c>
      <c r="F109" s="19"/>
      <c r="G109" s="45" t="s">
        <v>590</v>
      </c>
      <c r="H109" s="36" t="s">
        <v>584</v>
      </c>
      <c r="I109" s="36" t="s">
        <v>589</v>
      </c>
      <c r="J109" s="37" t="s">
        <v>585</v>
      </c>
      <c r="K109" s="38" t="s">
        <v>586</v>
      </c>
      <c r="L109" s="38" t="s">
        <v>587</v>
      </c>
      <c r="M109" s="39" t="s">
        <v>587</v>
      </c>
      <c r="N109" s="48">
        <f t="shared" si="25"/>
        <v>45450</v>
      </c>
      <c r="O109" s="49">
        <v>45464</v>
      </c>
      <c r="P109" s="51" t="s">
        <v>588</v>
      </c>
      <c r="Q109" s="66" t="s">
        <v>583</v>
      </c>
      <c r="R109" s="24"/>
    </row>
    <row r="110" spans="2:18" ht="112.5" hidden="1" customHeight="1">
      <c r="B110" s="28" t="s">
        <v>591</v>
      </c>
      <c r="C110" s="26" t="str">
        <f t="shared" ca="1" si="26"/>
        <v>終了</v>
      </c>
      <c r="D110" s="19" t="s">
        <v>600</v>
      </c>
      <c r="E110" s="19"/>
      <c r="F110" s="19"/>
      <c r="G110" s="45" t="s">
        <v>593</v>
      </c>
      <c r="H110" s="36" t="s">
        <v>594</v>
      </c>
      <c r="I110" s="36" t="s">
        <v>596</v>
      </c>
      <c r="J110" s="37" t="s">
        <v>597</v>
      </c>
      <c r="K110" s="38" t="s">
        <v>595</v>
      </c>
      <c r="L110" s="38" t="s">
        <v>598</v>
      </c>
      <c r="M110" s="38" t="s">
        <v>598</v>
      </c>
      <c r="N110" s="48">
        <f t="shared" si="25"/>
        <v>45455</v>
      </c>
      <c r="O110" s="49">
        <v>45469</v>
      </c>
      <c r="P110" s="51" t="s">
        <v>599</v>
      </c>
      <c r="Q110" s="66" t="s">
        <v>592</v>
      </c>
      <c r="R110" s="24"/>
    </row>
    <row r="111" spans="2:18" ht="92.25" hidden="1" customHeight="1">
      <c r="B111" s="28" t="s">
        <v>602</v>
      </c>
      <c r="C111" s="26" t="str">
        <f t="shared" ca="1" si="26"/>
        <v>終了</v>
      </c>
      <c r="D111" s="19" t="s">
        <v>600</v>
      </c>
      <c r="E111" s="19"/>
      <c r="F111" s="19"/>
      <c r="G111" s="25" t="s">
        <v>603</v>
      </c>
      <c r="H111" s="20" t="s">
        <v>604</v>
      </c>
      <c r="I111" s="36" t="s">
        <v>605</v>
      </c>
      <c r="J111" s="37" t="s">
        <v>597</v>
      </c>
      <c r="K111" s="21" t="s">
        <v>598</v>
      </c>
      <c r="L111" s="21" t="s">
        <v>360</v>
      </c>
      <c r="M111" s="22" t="s">
        <v>598</v>
      </c>
      <c r="N111" s="30">
        <f t="shared" si="25"/>
        <v>45444</v>
      </c>
      <c r="O111" s="27">
        <v>45458</v>
      </c>
      <c r="P111" s="51" t="s">
        <v>606</v>
      </c>
      <c r="Q111" s="66" t="s">
        <v>601</v>
      </c>
      <c r="R111" s="24"/>
    </row>
    <row r="112" spans="2:18" ht="139.5" hidden="1" customHeight="1">
      <c r="B112" s="28" t="s">
        <v>607</v>
      </c>
      <c r="C112" s="26" t="str">
        <f t="shared" ca="1" si="26"/>
        <v>終了</v>
      </c>
      <c r="D112" s="19" t="s">
        <v>600</v>
      </c>
      <c r="E112" s="19" t="s">
        <v>600</v>
      </c>
      <c r="F112" s="19"/>
      <c r="G112" s="25" t="s">
        <v>608</v>
      </c>
      <c r="H112" s="20" t="s">
        <v>609</v>
      </c>
      <c r="I112" s="36" t="s">
        <v>610</v>
      </c>
      <c r="J112" s="37" t="s">
        <v>612</v>
      </c>
      <c r="K112" s="21" t="s">
        <v>613</v>
      </c>
      <c r="L112" s="21" t="s">
        <v>611</v>
      </c>
      <c r="M112" s="22">
        <v>45444</v>
      </c>
      <c r="N112" s="30">
        <f t="shared" si="25"/>
        <v>45490</v>
      </c>
      <c r="O112" s="27">
        <v>45504</v>
      </c>
      <c r="P112" s="51" t="s">
        <v>614</v>
      </c>
      <c r="Q112" s="66" t="s">
        <v>615</v>
      </c>
      <c r="R112" s="24" t="s">
        <v>616</v>
      </c>
    </row>
    <row r="113" spans="2:18" ht="137.25" hidden="1" customHeight="1">
      <c r="B113" s="28" t="s">
        <v>625</v>
      </c>
      <c r="C113" s="26" t="str">
        <f t="shared" ca="1" si="26"/>
        <v>終了</v>
      </c>
      <c r="D113" s="19" t="s">
        <v>31</v>
      </c>
      <c r="E113" s="19" t="s">
        <v>31</v>
      </c>
      <c r="F113" s="19" t="s">
        <v>31</v>
      </c>
      <c r="G113" s="25" t="s">
        <v>618</v>
      </c>
      <c r="H113" s="20" t="s">
        <v>619</v>
      </c>
      <c r="I113" s="36" t="s">
        <v>620</v>
      </c>
      <c r="J113" s="37" t="s">
        <v>612</v>
      </c>
      <c r="K113" s="21" t="s">
        <v>598</v>
      </c>
      <c r="L113" s="21" t="s">
        <v>598</v>
      </c>
      <c r="M113" s="22" t="s">
        <v>598</v>
      </c>
      <c r="N113" s="30">
        <f t="shared" si="25"/>
        <v>45459</v>
      </c>
      <c r="O113" s="27">
        <v>45473</v>
      </c>
      <c r="P113" s="51" t="s">
        <v>621</v>
      </c>
      <c r="Q113" s="66" t="s">
        <v>617</v>
      </c>
      <c r="R113" s="24"/>
    </row>
    <row r="114" spans="2:18" ht="171.75" hidden="1" customHeight="1">
      <c r="B114" s="28" t="s">
        <v>625</v>
      </c>
      <c r="C114" s="26" t="str">
        <f t="shared" ca="1" si="26"/>
        <v>終了</v>
      </c>
      <c r="D114" s="19" t="s">
        <v>31</v>
      </c>
      <c r="E114" s="19" t="s">
        <v>31</v>
      </c>
      <c r="F114" s="19" t="s">
        <v>31</v>
      </c>
      <c r="G114" s="25" t="s">
        <v>618</v>
      </c>
      <c r="H114" s="20" t="s">
        <v>622</v>
      </c>
      <c r="I114" s="36" t="s">
        <v>623</v>
      </c>
      <c r="J114" s="81" t="s">
        <v>624</v>
      </c>
      <c r="K114" s="21" t="s">
        <v>598</v>
      </c>
      <c r="L114" s="21" t="s">
        <v>633</v>
      </c>
      <c r="M114" s="22" t="s">
        <v>598</v>
      </c>
      <c r="N114" s="30">
        <f t="shared" si="25"/>
        <v>45459</v>
      </c>
      <c r="O114" s="27">
        <v>45473</v>
      </c>
      <c r="P114" s="51" t="s">
        <v>621</v>
      </c>
      <c r="Q114" s="66" t="s">
        <v>617</v>
      </c>
      <c r="R114" s="24"/>
    </row>
    <row r="115" spans="2:18" ht="92.25" hidden="1" customHeight="1">
      <c r="B115" s="28" t="s">
        <v>626</v>
      </c>
      <c r="C115" s="26" t="str">
        <f t="shared" ca="1" si="26"/>
        <v>終了</v>
      </c>
      <c r="D115" s="19" t="s">
        <v>31</v>
      </c>
      <c r="E115" s="19" t="s">
        <v>31</v>
      </c>
      <c r="F115" s="19" t="s">
        <v>31</v>
      </c>
      <c r="G115" s="25" t="s">
        <v>627</v>
      </c>
      <c r="H115" s="20" t="s">
        <v>630</v>
      </c>
      <c r="I115" s="36" t="s">
        <v>632</v>
      </c>
      <c r="J115" s="81" t="s">
        <v>631</v>
      </c>
      <c r="K115" s="21" t="s">
        <v>628</v>
      </c>
      <c r="L115" s="21" t="s">
        <v>598</v>
      </c>
      <c r="M115" s="22" t="s">
        <v>598</v>
      </c>
      <c r="N115" s="30">
        <f t="shared" si="25"/>
        <v>45429</v>
      </c>
      <c r="O115" s="27">
        <v>45443</v>
      </c>
      <c r="P115" s="51" t="s">
        <v>634</v>
      </c>
      <c r="Q115" s="66" t="s">
        <v>629</v>
      </c>
      <c r="R115" s="24"/>
    </row>
    <row r="116" spans="2:18" ht="69.75" hidden="1" customHeight="1">
      <c r="B116" s="28" t="s">
        <v>635</v>
      </c>
      <c r="C116" s="26" t="str">
        <f t="shared" ca="1" si="26"/>
        <v>終了</v>
      </c>
      <c r="D116" s="19" t="s">
        <v>31</v>
      </c>
      <c r="E116" s="19"/>
      <c r="F116" s="19"/>
      <c r="G116" s="25" t="s">
        <v>636</v>
      </c>
      <c r="H116" s="20" t="s">
        <v>637</v>
      </c>
      <c r="I116" s="36" t="s">
        <v>638</v>
      </c>
      <c r="J116" s="81" t="s">
        <v>597</v>
      </c>
      <c r="K116" s="21" t="s">
        <v>598</v>
      </c>
      <c r="L116" s="21" t="s">
        <v>633</v>
      </c>
      <c r="M116" s="22">
        <v>45412</v>
      </c>
      <c r="N116" s="30">
        <f t="shared" si="25"/>
        <v>45457</v>
      </c>
      <c r="O116" s="27">
        <v>45471</v>
      </c>
      <c r="P116" s="51" t="s">
        <v>639</v>
      </c>
      <c r="Q116" s="66" t="s">
        <v>640</v>
      </c>
      <c r="R116" s="24" t="s">
        <v>641</v>
      </c>
    </row>
    <row r="117" spans="2:18" ht="69.75" hidden="1" customHeight="1">
      <c r="B117" s="28" t="s">
        <v>635</v>
      </c>
      <c r="C117" s="26" t="str">
        <f t="shared" ca="1" si="26"/>
        <v>終了</v>
      </c>
      <c r="D117" s="19" t="s">
        <v>31</v>
      </c>
      <c r="E117" s="19"/>
      <c r="F117" s="19"/>
      <c r="G117" s="25" t="s">
        <v>636</v>
      </c>
      <c r="H117" s="20" t="s">
        <v>642</v>
      </c>
      <c r="I117" s="36" t="s">
        <v>643</v>
      </c>
      <c r="J117" s="81" t="s">
        <v>597</v>
      </c>
      <c r="K117" s="21" t="s">
        <v>598</v>
      </c>
      <c r="L117" s="21" t="s">
        <v>633</v>
      </c>
      <c r="M117" s="22">
        <v>45412</v>
      </c>
      <c r="N117" s="30">
        <f t="shared" ref="N117:N143" si="27">O117-14</f>
        <v>45457</v>
      </c>
      <c r="O117" s="27">
        <v>45471</v>
      </c>
      <c r="P117" s="51" t="s">
        <v>639</v>
      </c>
      <c r="Q117" s="66" t="s">
        <v>640</v>
      </c>
      <c r="R117" s="24" t="s">
        <v>641</v>
      </c>
    </row>
    <row r="118" spans="2:18" ht="72" hidden="1" customHeight="1">
      <c r="B118" s="28" t="s">
        <v>635</v>
      </c>
      <c r="C118" s="26" t="str">
        <f t="shared" ca="1" si="26"/>
        <v>終了</v>
      </c>
      <c r="D118" s="19" t="s">
        <v>31</v>
      </c>
      <c r="E118" s="19"/>
      <c r="F118" s="19"/>
      <c r="G118" s="25" t="s">
        <v>636</v>
      </c>
      <c r="H118" s="20" t="s">
        <v>645</v>
      </c>
      <c r="I118" s="36" t="s">
        <v>694</v>
      </c>
      <c r="J118" s="81" t="s">
        <v>631</v>
      </c>
      <c r="K118" s="21" t="s">
        <v>644</v>
      </c>
      <c r="L118" s="21" t="s">
        <v>633</v>
      </c>
      <c r="M118" s="22">
        <v>45412</v>
      </c>
      <c r="N118" s="30">
        <f t="shared" si="27"/>
        <v>45457</v>
      </c>
      <c r="O118" s="27">
        <v>45471</v>
      </c>
      <c r="P118" s="51" t="s">
        <v>639</v>
      </c>
      <c r="Q118" s="66" t="s">
        <v>640</v>
      </c>
      <c r="R118" s="24" t="s">
        <v>641</v>
      </c>
    </row>
    <row r="119" spans="2:18" ht="66.75" hidden="1" customHeight="1">
      <c r="B119" s="28" t="s">
        <v>646</v>
      </c>
      <c r="C119" s="26" t="str">
        <f t="shared" ca="1" si="26"/>
        <v>終了</v>
      </c>
      <c r="D119" s="19"/>
      <c r="E119" s="19"/>
      <c r="F119" s="19" t="s">
        <v>31</v>
      </c>
      <c r="G119" s="25" t="s">
        <v>647</v>
      </c>
      <c r="H119" s="20" t="s">
        <v>648</v>
      </c>
      <c r="I119" s="36" t="s">
        <v>649</v>
      </c>
      <c r="J119" s="81" t="s">
        <v>35</v>
      </c>
      <c r="K119" s="21" t="s">
        <v>27</v>
      </c>
      <c r="L119" s="21"/>
      <c r="M119" s="22"/>
      <c r="N119" s="30">
        <f t="shared" si="27"/>
        <v>45449</v>
      </c>
      <c r="O119" s="27">
        <v>45463</v>
      </c>
      <c r="P119" s="82" t="s">
        <v>651</v>
      </c>
      <c r="Q119" s="66" t="s">
        <v>650</v>
      </c>
      <c r="R119" s="24"/>
    </row>
    <row r="120" spans="2:18" ht="147.75" hidden="1" customHeight="1">
      <c r="B120" s="28" t="s">
        <v>652</v>
      </c>
      <c r="C120" s="26" t="str">
        <f t="shared" ca="1" si="26"/>
        <v>終了</v>
      </c>
      <c r="D120" s="19" t="s">
        <v>31</v>
      </c>
      <c r="E120" s="19" t="s">
        <v>31</v>
      </c>
      <c r="F120" s="19" t="s">
        <v>31</v>
      </c>
      <c r="G120" s="25" t="s">
        <v>653</v>
      </c>
      <c r="H120" s="20" t="s">
        <v>654</v>
      </c>
      <c r="I120" s="20" t="s">
        <v>657</v>
      </c>
      <c r="J120" s="81" t="s">
        <v>71</v>
      </c>
      <c r="K120" s="21" t="s">
        <v>27</v>
      </c>
      <c r="L120" s="21" t="s">
        <v>656</v>
      </c>
      <c r="M120" s="22"/>
      <c r="N120" s="30">
        <f t="shared" si="27"/>
        <v>45436</v>
      </c>
      <c r="O120" s="27">
        <v>45450</v>
      </c>
      <c r="P120" s="51" t="s">
        <v>215</v>
      </c>
      <c r="Q120" s="66" t="s">
        <v>655</v>
      </c>
      <c r="R120" s="24"/>
    </row>
    <row r="121" spans="2:18" ht="169.5" hidden="1" customHeight="1">
      <c r="B121" s="28" t="s">
        <v>658</v>
      </c>
      <c r="C121" s="26" t="str">
        <f t="shared" ca="1" si="26"/>
        <v>終了</v>
      </c>
      <c r="D121" s="19" t="s">
        <v>31</v>
      </c>
      <c r="E121" s="19"/>
      <c r="F121" s="19" t="s">
        <v>31</v>
      </c>
      <c r="G121" s="25" t="s">
        <v>659</v>
      </c>
      <c r="H121" s="20" t="s">
        <v>660</v>
      </c>
      <c r="I121" s="20" t="s">
        <v>662</v>
      </c>
      <c r="J121" s="81" t="s">
        <v>35</v>
      </c>
      <c r="K121" s="21" t="s">
        <v>663</v>
      </c>
      <c r="L121" s="21" t="s">
        <v>633</v>
      </c>
      <c r="M121" s="22" t="s">
        <v>664</v>
      </c>
      <c r="N121" s="30">
        <f t="shared" si="27"/>
        <v>45490</v>
      </c>
      <c r="O121" s="27">
        <v>45504</v>
      </c>
      <c r="P121" s="51" t="s">
        <v>354</v>
      </c>
      <c r="Q121" s="66" t="s">
        <v>661</v>
      </c>
      <c r="R121" s="24"/>
    </row>
    <row r="122" spans="2:18" ht="195.75" customHeight="1">
      <c r="B122" s="28" t="s">
        <v>665</v>
      </c>
      <c r="C122" s="26" t="str">
        <f t="shared" ca="1" si="26"/>
        <v>受付中</v>
      </c>
      <c r="D122" s="19" t="s">
        <v>31</v>
      </c>
      <c r="E122" s="19"/>
      <c r="F122" s="19"/>
      <c r="G122" s="25" t="s">
        <v>667</v>
      </c>
      <c r="H122" s="20" t="s">
        <v>671</v>
      </c>
      <c r="I122" s="20" t="s">
        <v>668</v>
      </c>
      <c r="J122" s="81" t="s">
        <v>669</v>
      </c>
      <c r="K122" s="21" t="s">
        <v>663</v>
      </c>
      <c r="L122" s="21" t="s">
        <v>633</v>
      </c>
      <c r="M122" s="22" t="s">
        <v>664</v>
      </c>
      <c r="N122" s="30">
        <f t="shared" si="27"/>
        <v>45539</v>
      </c>
      <c r="O122" s="27">
        <v>45553</v>
      </c>
      <c r="P122" s="82" t="s">
        <v>670</v>
      </c>
      <c r="Q122" s="66" t="s">
        <v>666</v>
      </c>
      <c r="R122" s="24"/>
    </row>
    <row r="123" spans="2:18" ht="248.25" customHeight="1">
      <c r="B123" s="28" t="s">
        <v>665</v>
      </c>
      <c r="C123" s="26" t="s">
        <v>678</v>
      </c>
      <c r="D123" s="19" t="s">
        <v>31</v>
      </c>
      <c r="E123" s="19"/>
      <c r="F123" s="19"/>
      <c r="G123" s="25" t="s">
        <v>667</v>
      </c>
      <c r="H123" s="20" t="s">
        <v>672</v>
      </c>
      <c r="I123" s="20" t="s">
        <v>673</v>
      </c>
      <c r="J123" s="29" t="s">
        <v>674</v>
      </c>
      <c r="K123" s="21" t="s">
        <v>675</v>
      </c>
      <c r="L123" s="21" t="s">
        <v>633</v>
      </c>
      <c r="M123" s="22" t="s">
        <v>664</v>
      </c>
      <c r="N123" s="27" t="s">
        <v>677</v>
      </c>
      <c r="O123" s="27" t="s">
        <v>676</v>
      </c>
      <c r="P123" s="82" t="s">
        <v>681</v>
      </c>
      <c r="Q123" s="66" t="s">
        <v>666</v>
      </c>
      <c r="R123" s="24"/>
    </row>
    <row r="124" spans="2:18" ht="92.25" hidden="1" customHeight="1">
      <c r="B124" s="28" t="s">
        <v>665</v>
      </c>
      <c r="C124" s="26" t="str">
        <f t="shared" ca="1" si="26"/>
        <v>終了</v>
      </c>
      <c r="D124" s="19" t="s">
        <v>31</v>
      </c>
      <c r="E124" s="19"/>
      <c r="F124" s="19"/>
      <c r="G124" s="25" t="s">
        <v>667</v>
      </c>
      <c r="H124" s="20" t="s">
        <v>679</v>
      </c>
      <c r="I124" s="20" t="s">
        <v>680</v>
      </c>
      <c r="J124" s="29" t="s">
        <v>684</v>
      </c>
      <c r="K124" s="21" t="s">
        <v>664</v>
      </c>
      <c r="L124" s="21"/>
      <c r="M124" s="22"/>
      <c r="N124" s="30">
        <f t="shared" si="27"/>
        <v>45497</v>
      </c>
      <c r="O124" s="27">
        <v>45511</v>
      </c>
      <c r="P124" s="82" t="s">
        <v>682</v>
      </c>
      <c r="Q124" s="66" t="s">
        <v>666</v>
      </c>
      <c r="R124" s="24"/>
    </row>
    <row r="125" spans="2:18" ht="92.25" hidden="1" customHeight="1">
      <c r="B125" s="28" t="s">
        <v>665</v>
      </c>
      <c r="C125" s="26" t="str">
        <f t="shared" ca="1" si="26"/>
        <v>終了</v>
      </c>
      <c r="D125" s="19" t="s">
        <v>31</v>
      </c>
      <c r="E125" s="19"/>
      <c r="F125" s="19"/>
      <c r="G125" s="25" t="s">
        <v>667</v>
      </c>
      <c r="H125" s="20" t="s">
        <v>683</v>
      </c>
      <c r="I125" s="20" t="s">
        <v>685</v>
      </c>
      <c r="J125" s="81" t="s">
        <v>686</v>
      </c>
      <c r="K125" s="21" t="s">
        <v>664</v>
      </c>
      <c r="L125" s="21"/>
      <c r="M125" s="22"/>
      <c r="N125" s="30">
        <f t="shared" si="27"/>
        <v>45497</v>
      </c>
      <c r="O125" s="27">
        <v>45511</v>
      </c>
      <c r="P125" s="82" t="s">
        <v>682</v>
      </c>
      <c r="Q125" s="66" t="s">
        <v>666</v>
      </c>
      <c r="R125" s="24"/>
    </row>
    <row r="126" spans="2:18" ht="137.25" hidden="1" customHeight="1">
      <c r="B126" s="28" t="s">
        <v>692</v>
      </c>
      <c r="C126" s="26" t="str">
        <f t="shared" ca="1" si="26"/>
        <v>終了</v>
      </c>
      <c r="D126" s="19" t="s">
        <v>31</v>
      </c>
      <c r="E126" s="19" t="s">
        <v>31</v>
      </c>
      <c r="F126" s="19" t="s">
        <v>31</v>
      </c>
      <c r="G126" s="25" t="s">
        <v>687</v>
      </c>
      <c r="H126" s="20" t="s">
        <v>688</v>
      </c>
      <c r="I126" s="20" t="s">
        <v>693</v>
      </c>
      <c r="J126" s="81" t="s">
        <v>689</v>
      </c>
      <c r="K126" s="21" t="s">
        <v>664</v>
      </c>
      <c r="L126" s="21"/>
      <c r="M126" s="22">
        <v>45419</v>
      </c>
      <c r="N126" s="30">
        <f t="shared" si="27"/>
        <v>45436</v>
      </c>
      <c r="O126" s="27">
        <v>45450</v>
      </c>
      <c r="P126" s="82" t="s">
        <v>690</v>
      </c>
      <c r="Q126" s="66" t="s">
        <v>691</v>
      </c>
      <c r="R126" s="24"/>
    </row>
    <row r="127" spans="2:18" ht="245.25" hidden="1" customHeight="1">
      <c r="B127" s="28" t="s">
        <v>696</v>
      </c>
      <c r="C127" s="26" t="str">
        <f t="shared" ca="1" si="26"/>
        <v>終了</v>
      </c>
      <c r="D127" s="19" t="s">
        <v>31</v>
      </c>
      <c r="E127" s="19"/>
      <c r="F127" s="19"/>
      <c r="G127" s="25" t="s">
        <v>699</v>
      </c>
      <c r="H127" s="25" t="s">
        <v>698</v>
      </c>
      <c r="I127" s="80" t="s">
        <v>701</v>
      </c>
      <c r="J127" s="81" t="s">
        <v>35</v>
      </c>
      <c r="K127" s="21" t="s">
        <v>700</v>
      </c>
      <c r="L127" s="21" t="s">
        <v>360</v>
      </c>
      <c r="M127" s="22">
        <v>45444</v>
      </c>
      <c r="N127" s="30">
        <f t="shared" si="27"/>
        <v>45459</v>
      </c>
      <c r="O127" s="27">
        <v>45473</v>
      </c>
      <c r="P127" s="82" t="s">
        <v>410</v>
      </c>
      <c r="Q127" s="66" t="s">
        <v>697</v>
      </c>
      <c r="R127" s="24"/>
    </row>
    <row r="128" spans="2:18" ht="137.25" hidden="1" customHeight="1">
      <c r="B128" s="28" t="s">
        <v>702</v>
      </c>
      <c r="C128" s="26" t="str">
        <f t="shared" ca="1" si="26"/>
        <v>終了</v>
      </c>
      <c r="D128" s="19"/>
      <c r="E128" s="19"/>
      <c r="F128" s="19" t="s">
        <v>31</v>
      </c>
      <c r="G128" s="25" t="s">
        <v>704</v>
      </c>
      <c r="H128" s="25" t="s">
        <v>705</v>
      </c>
      <c r="I128" s="20" t="s">
        <v>706</v>
      </c>
      <c r="J128" s="81" t="s">
        <v>707</v>
      </c>
      <c r="K128" s="21" t="s">
        <v>700</v>
      </c>
      <c r="L128" s="21" t="s">
        <v>700</v>
      </c>
      <c r="M128" s="22" t="s">
        <v>700</v>
      </c>
      <c r="N128" s="30">
        <f t="shared" si="27"/>
        <v>45429</v>
      </c>
      <c r="O128" s="27">
        <v>45443</v>
      </c>
      <c r="P128" s="82" t="s">
        <v>708</v>
      </c>
      <c r="Q128" s="66" t="s">
        <v>703</v>
      </c>
      <c r="R128" s="24"/>
    </row>
    <row r="129" spans="2:18" ht="137.25" hidden="1" customHeight="1">
      <c r="B129" s="28" t="s">
        <v>709</v>
      </c>
      <c r="C129" s="26" t="str">
        <f t="shared" ca="1" si="26"/>
        <v>終了</v>
      </c>
      <c r="D129" s="19" t="s">
        <v>31</v>
      </c>
      <c r="E129" s="19" t="s">
        <v>31</v>
      </c>
      <c r="F129" s="19"/>
      <c r="G129" s="25" t="s">
        <v>710</v>
      </c>
      <c r="H129" s="20" t="s">
        <v>711</v>
      </c>
      <c r="I129" s="20" t="s">
        <v>712</v>
      </c>
      <c r="J129" s="81" t="s">
        <v>713</v>
      </c>
      <c r="K129" s="21" t="s">
        <v>700</v>
      </c>
      <c r="L129" s="21" t="s">
        <v>360</v>
      </c>
      <c r="M129" s="22"/>
      <c r="N129" s="30">
        <f t="shared" si="27"/>
        <v>45459</v>
      </c>
      <c r="O129" s="27">
        <v>45473</v>
      </c>
      <c r="P129" s="82" t="s">
        <v>715</v>
      </c>
      <c r="Q129" s="66" t="s">
        <v>714</v>
      </c>
      <c r="R129" s="24"/>
    </row>
    <row r="130" spans="2:18" ht="137.25" hidden="1" customHeight="1">
      <c r="B130" s="28" t="s">
        <v>709</v>
      </c>
      <c r="C130" s="26" t="str">
        <f t="shared" ref="C130" ca="1" si="28">IF($B$1&gt;O130, "終了", IF(O130 - $B$1 &lt;= 14, "要問合", "受付中"))</f>
        <v>終了</v>
      </c>
      <c r="D130" s="19" t="s">
        <v>31</v>
      </c>
      <c r="E130" s="19" t="s">
        <v>31</v>
      </c>
      <c r="F130" s="19"/>
      <c r="G130" s="25" t="s">
        <v>710</v>
      </c>
      <c r="H130" s="20" t="s">
        <v>757</v>
      </c>
      <c r="I130" s="20" t="s">
        <v>758</v>
      </c>
      <c r="J130" s="81" t="s">
        <v>246</v>
      </c>
      <c r="K130" s="21" t="s">
        <v>27</v>
      </c>
      <c r="L130" s="21" t="s">
        <v>360</v>
      </c>
      <c r="M130" s="22"/>
      <c r="N130" s="30">
        <f t="shared" ref="N130" si="29">O130-14</f>
        <v>45459</v>
      </c>
      <c r="O130" s="27">
        <v>45473</v>
      </c>
      <c r="P130" s="82" t="s">
        <v>715</v>
      </c>
      <c r="Q130" s="66" t="s">
        <v>714</v>
      </c>
      <c r="R130" s="24"/>
    </row>
    <row r="131" spans="2:18" ht="137.25" hidden="1" customHeight="1">
      <c r="B131" s="28" t="s">
        <v>716</v>
      </c>
      <c r="C131" s="26" t="str">
        <f t="shared" ca="1" si="26"/>
        <v>終了</v>
      </c>
      <c r="D131" s="19"/>
      <c r="E131" s="19"/>
      <c r="F131" s="19" t="s">
        <v>31</v>
      </c>
      <c r="G131" s="25" t="s">
        <v>724</v>
      </c>
      <c r="H131" s="20" t="s">
        <v>717</v>
      </c>
      <c r="I131" s="20" t="s">
        <v>720</v>
      </c>
      <c r="J131" s="81" t="s">
        <v>718</v>
      </c>
      <c r="K131" s="21" t="s">
        <v>700</v>
      </c>
      <c r="L131" s="21" t="s">
        <v>27</v>
      </c>
      <c r="M131" s="21" t="s">
        <v>27</v>
      </c>
      <c r="N131" s="30">
        <f t="shared" si="27"/>
        <v>45440</v>
      </c>
      <c r="O131" s="27">
        <v>45454</v>
      </c>
      <c r="P131" s="82" t="s">
        <v>606</v>
      </c>
      <c r="Q131" s="66" t="s">
        <v>719</v>
      </c>
      <c r="R131" s="24" t="s">
        <v>723</v>
      </c>
    </row>
    <row r="132" spans="2:18" ht="137.25" hidden="1" customHeight="1">
      <c r="B132" s="28" t="s">
        <v>716</v>
      </c>
      <c r="C132" s="26" t="str">
        <f t="shared" ca="1" si="26"/>
        <v>終了</v>
      </c>
      <c r="D132" s="19"/>
      <c r="E132" s="19"/>
      <c r="F132" s="19" t="s">
        <v>31</v>
      </c>
      <c r="G132" s="25" t="s">
        <v>724</v>
      </c>
      <c r="H132" s="20" t="s">
        <v>717</v>
      </c>
      <c r="I132" s="80" t="s">
        <v>721</v>
      </c>
      <c r="J132" s="81" t="s">
        <v>722</v>
      </c>
      <c r="K132" s="21" t="s">
        <v>27</v>
      </c>
      <c r="L132" s="21" t="s">
        <v>27</v>
      </c>
      <c r="M132" s="21" t="s">
        <v>27</v>
      </c>
      <c r="N132" s="30">
        <f t="shared" si="27"/>
        <v>45440</v>
      </c>
      <c r="O132" s="27">
        <v>45454</v>
      </c>
      <c r="P132" s="82" t="s">
        <v>606</v>
      </c>
      <c r="Q132" s="66" t="s">
        <v>719</v>
      </c>
      <c r="R132" s="24" t="s">
        <v>723</v>
      </c>
    </row>
    <row r="133" spans="2:18" ht="137.25" hidden="1" customHeight="1">
      <c r="B133" s="28" t="s">
        <v>725</v>
      </c>
      <c r="C133" s="26" t="str">
        <f t="shared" ca="1" si="26"/>
        <v>終了</v>
      </c>
      <c r="D133" s="19" t="s">
        <v>31</v>
      </c>
      <c r="E133" s="19" t="s">
        <v>31</v>
      </c>
      <c r="F133" s="19" t="s">
        <v>31</v>
      </c>
      <c r="G133" s="25" t="s">
        <v>724</v>
      </c>
      <c r="H133" s="20" t="s">
        <v>730</v>
      </c>
      <c r="I133" s="20" t="s">
        <v>729</v>
      </c>
      <c r="J133" s="81" t="s">
        <v>727</v>
      </c>
      <c r="K133" s="21" t="s">
        <v>728</v>
      </c>
      <c r="L133" s="21" t="s">
        <v>27</v>
      </c>
      <c r="M133" s="21" t="s">
        <v>27</v>
      </c>
      <c r="N133" s="30">
        <f t="shared" si="27"/>
        <v>45446</v>
      </c>
      <c r="O133" s="27">
        <v>45460</v>
      </c>
      <c r="P133" s="82" t="s">
        <v>606</v>
      </c>
      <c r="Q133" s="66" t="s">
        <v>726</v>
      </c>
      <c r="R133" s="24" t="s">
        <v>731</v>
      </c>
    </row>
    <row r="134" spans="2:18" ht="137.25" hidden="1" customHeight="1">
      <c r="B134" s="28" t="s">
        <v>732</v>
      </c>
      <c r="C134" s="26" t="str">
        <f t="shared" ca="1" si="26"/>
        <v>終了</v>
      </c>
      <c r="D134" s="19" t="s">
        <v>31</v>
      </c>
      <c r="E134" s="19" t="s">
        <v>31</v>
      </c>
      <c r="F134" s="19"/>
      <c r="G134" s="25" t="s">
        <v>733</v>
      </c>
      <c r="H134" s="20" t="s">
        <v>734</v>
      </c>
      <c r="I134" s="20" t="s">
        <v>735</v>
      </c>
      <c r="J134" s="81" t="s">
        <v>736</v>
      </c>
      <c r="K134" s="21" t="s">
        <v>700</v>
      </c>
      <c r="L134" s="21" t="s">
        <v>700</v>
      </c>
      <c r="M134" s="21" t="s">
        <v>700</v>
      </c>
      <c r="N134" s="30">
        <f t="shared" si="27"/>
        <v>45429</v>
      </c>
      <c r="O134" s="27">
        <v>45443</v>
      </c>
      <c r="P134" s="82" t="s">
        <v>621</v>
      </c>
      <c r="Q134" s="66" t="s">
        <v>737</v>
      </c>
      <c r="R134" s="24" t="s">
        <v>738</v>
      </c>
    </row>
    <row r="135" spans="2:18" ht="137.25" hidden="1" customHeight="1">
      <c r="B135" s="28" t="s">
        <v>739</v>
      </c>
      <c r="C135" s="26" t="str">
        <f t="shared" ca="1" si="26"/>
        <v>終了</v>
      </c>
      <c r="D135" s="19" t="s">
        <v>31</v>
      </c>
      <c r="E135" s="19"/>
      <c r="F135" s="19"/>
      <c r="G135" s="25" t="s">
        <v>741</v>
      </c>
      <c r="H135" s="20" t="s">
        <v>742</v>
      </c>
      <c r="I135" s="20" t="s">
        <v>743</v>
      </c>
      <c r="J135" s="81" t="s">
        <v>744</v>
      </c>
      <c r="K135" s="21" t="s">
        <v>700</v>
      </c>
      <c r="L135" s="21" t="s">
        <v>700</v>
      </c>
      <c r="M135" s="21" t="s">
        <v>700</v>
      </c>
      <c r="N135" s="30">
        <f t="shared" si="27"/>
        <v>45474</v>
      </c>
      <c r="O135" s="27">
        <v>45488</v>
      </c>
      <c r="P135" s="82" t="s">
        <v>745</v>
      </c>
      <c r="Q135" s="66" t="s">
        <v>740</v>
      </c>
      <c r="R135" s="24"/>
    </row>
    <row r="136" spans="2:18" ht="348" hidden="1" customHeight="1">
      <c r="B136" s="28" t="s">
        <v>746</v>
      </c>
      <c r="C136" s="26" t="str">
        <f t="shared" ca="1" si="26"/>
        <v>終了</v>
      </c>
      <c r="D136" s="19" t="s">
        <v>31</v>
      </c>
      <c r="E136" s="19"/>
      <c r="F136" s="19"/>
      <c r="G136" s="25" t="s">
        <v>748</v>
      </c>
      <c r="H136" s="20" t="s">
        <v>749</v>
      </c>
      <c r="I136" s="20" t="s">
        <v>750</v>
      </c>
      <c r="J136" s="81" t="s">
        <v>736</v>
      </c>
      <c r="K136" s="21" t="s">
        <v>700</v>
      </c>
      <c r="L136" s="21" t="s">
        <v>700</v>
      </c>
      <c r="M136" s="21" t="s">
        <v>700</v>
      </c>
      <c r="N136" s="30">
        <f t="shared" si="27"/>
        <v>45459</v>
      </c>
      <c r="O136" s="27">
        <v>45473</v>
      </c>
      <c r="P136" s="82" t="s">
        <v>751</v>
      </c>
      <c r="Q136" s="66" t="s">
        <v>747</v>
      </c>
      <c r="R136" s="24"/>
    </row>
    <row r="137" spans="2:18" ht="137.25" hidden="1" customHeight="1">
      <c r="B137" s="28" t="s">
        <v>752</v>
      </c>
      <c r="C137" s="26" t="str">
        <f t="shared" ca="1" si="26"/>
        <v>終了</v>
      </c>
      <c r="D137" s="19" t="s">
        <v>31</v>
      </c>
      <c r="E137" s="19" t="s">
        <v>31</v>
      </c>
      <c r="F137" s="19" t="s">
        <v>31</v>
      </c>
      <c r="G137" s="25" t="s">
        <v>753</v>
      </c>
      <c r="H137" s="20" t="s">
        <v>671</v>
      </c>
      <c r="I137" s="20" t="s">
        <v>754</v>
      </c>
      <c r="J137" s="81" t="s">
        <v>755</v>
      </c>
      <c r="K137" s="21" t="s">
        <v>27</v>
      </c>
      <c r="L137" s="21" t="s">
        <v>27</v>
      </c>
      <c r="M137" s="21" t="s">
        <v>27</v>
      </c>
      <c r="N137" s="30">
        <f t="shared" si="27"/>
        <v>45463</v>
      </c>
      <c r="O137" s="27">
        <v>45477</v>
      </c>
      <c r="P137" s="82" t="s">
        <v>376</v>
      </c>
      <c r="Q137" s="66" t="s">
        <v>756</v>
      </c>
      <c r="R137" s="24"/>
    </row>
    <row r="138" spans="2:18" ht="137.25" hidden="1" customHeight="1">
      <c r="B138" s="28" t="s">
        <v>759</v>
      </c>
      <c r="C138" s="26" t="str">
        <f t="shared" ca="1" si="26"/>
        <v>終了</v>
      </c>
      <c r="D138" s="19" t="s">
        <v>31</v>
      </c>
      <c r="E138" s="19" t="s">
        <v>31</v>
      </c>
      <c r="F138" s="19"/>
      <c r="G138" s="25" t="s">
        <v>760</v>
      </c>
      <c r="H138" s="20" t="s">
        <v>761</v>
      </c>
      <c r="I138" s="20" t="s">
        <v>762</v>
      </c>
      <c r="J138" s="81" t="s">
        <v>35</v>
      </c>
      <c r="K138" s="21" t="s">
        <v>763</v>
      </c>
      <c r="L138" s="21" t="s">
        <v>764</v>
      </c>
      <c r="M138" s="22" t="s">
        <v>764</v>
      </c>
      <c r="N138" s="30">
        <f t="shared" si="27"/>
        <v>45446</v>
      </c>
      <c r="O138" s="27">
        <v>45460</v>
      </c>
      <c r="P138" s="82" t="s">
        <v>765</v>
      </c>
      <c r="Q138" s="66" t="s">
        <v>766</v>
      </c>
      <c r="R138" s="24"/>
    </row>
    <row r="139" spans="2:18" ht="221.25" hidden="1" customHeight="1">
      <c r="B139" s="28" t="s">
        <v>767</v>
      </c>
      <c r="C139" s="26" t="str">
        <f t="shared" ca="1" si="26"/>
        <v>終了</v>
      </c>
      <c r="D139" s="19" t="s">
        <v>31</v>
      </c>
      <c r="E139" s="19" t="s">
        <v>31</v>
      </c>
      <c r="F139" s="19" t="s">
        <v>31</v>
      </c>
      <c r="G139" s="25" t="s">
        <v>768</v>
      </c>
      <c r="H139" s="20" t="s">
        <v>769</v>
      </c>
      <c r="I139" s="20" t="s">
        <v>771</v>
      </c>
      <c r="J139" s="81" t="s">
        <v>772</v>
      </c>
      <c r="K139" s="21" t="s">
        <v>764</v>
      </c>
      <c r="L139" s="21" t="s">
        <v>764</v>
      </c>
      <c r="M139" s="22" t="s">
        <v>764</v>
      </c>
      <c r="N139" s="30">
        <f t="shared" si="27"/>
        <v>45459</v>
      </c>
      <c r="O139" s="27">
        <v>45473</v>
      </c>
      <c r="P139" s="82" t="s">
        <v>773</v>
      </c>
      <c r="Q139" s="66" t="s">
        <v>770</v>
      </c>
      <c r="R139" s="24"/>
    </row>
    <row r="140" spans="2:18" ht="311.25" hidden="1" customHeight="1">
      <c r="B140" s="28" t="s">
        <v>774</v>
      </c>
      <c r="C140" s="26" t="str">
        <f t="shared" ca="1" si="26"/>
        <v>終了</v>
      </c>
      <c r="D140" s="19" t="s">
        <v>31</v>
      </c>
      <c r="E140" s="19"/>
      <c r="F140" s="19" t="s">
        <v>31</v>
      </c>
      <c r="G140" s="25" t="s">
        <v>775</v>
      </c>
      <c r="H140" s="20" t="s">
        <v>776</v>
      </c>
      <c r="I140" s="20" t="s">
        <v>779</v>
      </c>
      <c r="J140" s="81" t="s">
        <v>179</v>
      </c>
      <c r="K140" s="21" t="s">
        <v>778</v>
      </c>
      <c r="L140" s="21" t="s">
        <v>27</v>
      </c>
      <c r="M140" s="22">
        <v>45446</v>
      </c>
      <c r="N140" s="30">
        <f t="shared" si="27"/>
        <v>45460</v>
      </c>
      <c r="O140" s="27">
        <v>45474</v>
      </c>
      <c r="P140" s="82" t="s">
        <v>780</v>
      </c>
      <c r="Q140" s="66" t="s">
        <v>777</v>
      </c>
      <c r="R140" s="24"/>
    </row>
    <row r="141" spans="2:18" ht="173.25" hidden="1" customHeight="1">
      <c r="B141" s="28" t="s">
        <v>781</v>
      </c>
      <c r="C141" s="26" t="str">
        <f t="shared" ca="1" si="26"/>
        <v>終了</v>
      </c>
      <c r="D141" s="19"/>
      <c r="E141" s="19" t="s">
        <v>31</v>
      </c>
      <c r="F141" s="19"/>
      <c r="G141" s="25" t="s">
        <v>782</v>
      </c>
      <c r="H141" s="20" t="s">
        <v>783</v>
      </c>
      <c r="I141" s="20" t="s">
        <v>784</v>
      </c>
      <c r="J141" s="81" t="s">
        <v>785</v>
      </c>
      <c r="K141" s="21" t="s">
        <v>786</v>
      </c>
      <c r="L141" s="21" t="s">
        <v>789</v>
      </c>
      <c r="M141" s="22" t="s">
        <v>789</v>
      </c>
      <c r="N141" s="30">
        <f t="shared" si="27"/>
        <v>45490</v>
      </c>
      <c r="O141" s="27">
        <v>45504</v>
      </c>
      <c r="P141" s="82" t="s">
        <v>788</v>
      </c>
      <c r="Q141" s="66" t="s">
        <v>787</v>
      </c>
      <c r="R141" s="24"/>
    </row>
    <row r="142" spans="2:18" ht="137.25" hidden="1" customHeight="1">
      <c r="B142" s="28" t="s">
        <v>790</v>
      </c>
      <c r="C142" s="26" t="str">
        <f t="shared" ca="1" si="26"/>
        <v>要問合</v>
      </c>
      <c r="D142" s="19"/>
      <c r="E142" s="19"/>
      <c r="F142" s="19" t="s">
        <v>31</v>
      </c>
      <c r="G142" s="25" t="s">
        <v>791</v>
      </c>
      <c r="H142" s="20" t="s">
        <v>792</v>
      </c>
      <c r="I142" s="20" t="s">
        <v>793</v>
      </c>
      <c r="J142" s="81" t="s">
        <v>794</v>
      </c>
      <c r="K142" s="21" t="s">
        <v>789</v>
      </c>
      <c r="L142" s="21" t="s">
        <v>789</v>
      </c>
      <c r="M142" s="22">
        <v>45444</v>
      </c>
      <c r="N142" s="30">
        <f t="shared" si="27"/>
        <v>45521</v>
      </c>
      <c r="O142" s="27">
        <v>45535</v>
      </c>
      <c r="P142" s="82" t="s">
        <v>795</v>
      </c>
      <c r="Q142" s="66" t="s">
        <v>796</v>
      </c>
      <c r="R142" s="24"/>
    </row>
    <row r="143" spans="2:18" ht="243.75" hidden="1" customHeight="1">
      <c r="B143" s="28" t="s">
        <v>797</v>
      </c>
      <c r="C143" s="26" t="str">
        <f t="shared" ca="1" si="26"/>
        <v>終了</v>
      </c>
      <c r="D143" s="19" t="s">
        <v>31</v>
      </c>
      <c r="E143" s="19"/>
      <c r="F143" s="19"/>
      <c r="G143" s="25" t="s">
        <v>798</v>
      </c>
      <c r="H143" s="20" t="s">
        <v>799</v>
      </c>
      <c r="I143" s="80" t="s">
        <v>802</v>
      </c>
      <c r="J143" s="81" t="s">
        <v>803</v>
      </c>
      <c r="K143" s="21" t="s">
        <v>789</v>
      </c>
      <c r="L143" s="21" t="s">
        <v>789</v>
      </c>
      <c r="M143" s="21" t="s">
        <v>789</v>
      </c>
      <c r="N143" s="30">
        <f t="shared" si="27"/>
        <v>45490</v>
      </c>
      <c r="O143" s="27">
        <v>45504</v>
      </c>
      <c r="P143" s="82" t="s">
        <v>804</v>
      </c>
      <c r="Q143" s="66" t="s">
        <v>805</v>
      </c>
      <c r="R143" s="24" t="s">
        <v>806</v>
      </c>
    </row>
    <row r="144" spans="2:18" ht="308.25" hidden="1" customHeight="1">
      <c r="B144" s="28" t="s">
        <v>797</v>
      </c>
      <c r="C144" s="26" t="str">
        <f t="shared" ca="1" si="26"/>
        <v>終了</v>
      </c>
      <c r="D144" s="19" t="s">
        <v>31</v>
      </c>
      <c r="E144" s="19"/>
      <c r="F144" s="19"/>
      <c r="G144" s="25" t="s">
        <v>798</v>
      </c>
      <c r="H144" s="20" t="s">
        <v>799</v>
      </c>
      <c r="I144" s="80" t="s">
        <v>807</v>
      </c>
      <c r="J144" s="81" t="s">
        <v>803</v>
      </c>
      <c r="K144" s="21" t="s">
        <v>789</v>
      </c>
      <c r="L144" s="21" t="s">
        <v>789</v>
      </c>
      <c r="M144" s="21" t="s">
        <v>789</v>
      </c>
      <c r="N144" s="30">
        <f t="shared" ref="N144" si="30">O144-14</f>
        <v>45490</v>
      </c>
      <c r="O144" s="27">
        <v>45504</v>
      </c>
      <c r="P144" s="82" t="s">
        <v>804</v>
      </c>
      <c r="Q144" s="66" t="s">
        <v>805</v>
      </c>
      <c r="R144" s="24" t="s">
        <v>806</v>
      </c>
    </row>
    <row r="145" spans="2:18" ht="73.5" hidden="1" customHeight="1">
      <c r="B145" s="28" t="s">
        <v>797</v>
      </c>
      <c r="C145" s="26" t="str">
        <f t="shared" ca="1" si="26"/>
        <v>終了</v>
      </c>
      <c r="D145" s="19" t="s">
        <v>31</v>
      </c>
      <c r="E145" s="19"/>
      <c r="F145" s="19"/>
      <c r="G145" s="25" t="s">
        <v>798</v>
      </c>
      <c r="H145" s="20" t="s">
        <v>800</v>
      </c>
      <c r="I145" s="20" t="s">
        <v>808</v>
      </c>
      <c r="J145" s="81" t="s">
        <v>809</v>
      </c>
      <c r="K145" s="21" t="s">
        <v>789</v>
      </c>
      <c r="L145" s="21" t="s">
        <v>789</v>
      </c>
      <c r="M145" s="21" t="s">
        <v>789</v>
      </c>
      <c r="N145" s="30">
        <f t="shared" ref="N145" si="31">O145-14</f>
        <v>45490</v>
      </c>
      <c r="O145" s="27">
        <v>45504</v>
      </c>
      <c r="P145" s="82" t="s">
        <v>804</v>
      </c>
      <c r="Q145" s="66" t="s">
        <v>805</v>
      </c>
      <c r="R145" s="24" t="s">
        <v>806</v>
      </c>
    </row>
    <row r="146" spans="2:18" ht="82.5" hidden="1" customHeight="1">
      <c r="B146" s="28" t="s">
        <v>797</v>
      </c>
      <c r="C146" s="26" t="str">
        <f t="shared" ref="C146:C157" ca="1" si="32">IF($B$1&gt;O146, "終了", IF(O146 - $B$1 &lt;= 14, "要問合", "受付中"))</f>
        <v>終了</v>
      </c>
      <c r="D146" s="19" t="s">
        <v>31</v>
      </c>
      <c r="E146" s="19"/>
      <c r="F146" s="19"/>
      <c r="G146" s="25" t="s">
        <v>798</v>
      </c>
      <c r="H146" s="20" t="s">
        <v>801</v>
      </c>
      <c r="I146" s="20" t="s">
        <v>810</v>
      </c>
      <c r="J146" s="81" t="s">
        <v>811</v>
      </c>
      <c r="K146" s="21" t="s">
        <v>815</v>
      </c>
      <c r="L146" s="21" t="s">
        <v>789</v>
      </c>
      <c r="M146" s="21" t="s">
        <v>789</v>
      </c>
      <c r="N146" s="30">
        <f t="shared" ref="N146" si="33">O146-14</f>
        <v>45490</v>
      </c>
      <c r="O146" s="27">
        <v>45504</v>
      </c>
      <c r="P146" s="82" t="s">
        <v>804</v>
      </c>
      <c r="Q146" s="66" t="s">
        <v>805</v>
      </c>
      <c r="R146" s="24" t="s">
        <v>806</v>
      </c>
    </row>
    <row r="147" spans="2:18" ht="91.5" hidden="1" customHeight="1">
      <c r="B147" s="28" t="s">
        <v>797</v>
      </c>
      <c r="C147" s="26" t="str">
        <f t="shared" ca="1" si="32"/>
        <v>終了</v>
      </c>
      <c r="D147" s="19" t="s">
        <v>31</v>
      </c>
      <c r="E147" s="19"/>
      <c r="F147" s="19"/>
      <c r="G147" s="25" t="s">
        <v>798</v>
      </c>
      <c r="H147" s="20" t="s">
        <v>812</v>
      </c>
      <c r="I147" s="20" t="s">
        <v>813</v>
      </c>
      <c r="J147" s="81" t="s">
        <v>814</v>
      </c>
      <c r="K147" s="21" t="s">
        <v>789</v>
      </c>
      <c r="L147" s="21" t="s">
        <v>789</v>
      </c>
      <c r="M147" s="21" t="s">
        <v>789</v>
      </c>
      <c r="N147" s="30">
        <f t="shared" ref="N147" si="34">O147-14</f>
        <v>45490</v>
      </c>
      <c r="O147" s="27">
        <v>45504</v>
      </c>
      <c r="P147" s="82" t="s">
        <v>804</v>
      </c>
      <c r="Q147" s="66" t="s">
        <v>805</v>
      </c>
      <c r="R147" s="24" t="s">
        <v>806</v>
      </c>
    </row>
    <row r="148" spans="2:18" ht="84.75" hidden="1" customHeight="1">
      <c r="B148" s="28" t="s">
        <v>797</v>
      </c>
      <c r="C148" s="26" t="str">
        <f t="shared" ca="1" si="32"/>
        <v>終了</v>
      </c>
      <c r="D148" s="19" t="s">
        <v>31</v>
      </c>
      <c r="E148" s="19"/>
      <c r="F148" s="19"/>
      <c r="G148" s="25" t="s">
        <v>798</v>
      </c>
      <c r="H148" s="20" t="s">
        <v>816</v>
      </c>
      <c r="I148" s="20" t="s">
        <v>813</v>
      </c>
      <c r="J148" s="81" t="s">
        <v>817</v>
      </c>
      <c r="K148" s="21" t="s">
        <v>789</v>
      </c>
      <c r="L148" s="21" t="s">
        <v>789</v>
      </c>
      <c r="M148" s="21" t="s">
        <v>789</v>
      </c>
      <c r="N148" s="30">
        <f t="shared" ref="N148" si="35">O148-14</f>
        <v>45490</v>
      </c>
      <c r="O148" s="27">
        <v>45504</v>
      </c>
      <c r="P148" s="82" t="s">
        <v>804</v>
      </c>
      <c r="Q148" s="66" t="s">
        <v>805</v>
      </c>
      <c r="R148" s="24" t="s">
        <v>806</v>
      </c>
    </row>
    <row r="149" spans="2:18" ht="76.5" hidden="1" customHeight="1">
      <c r="B149" s="28" t="s">
        <v>797</v>
      </c>
      <c r="C149" s="26" t="str">
        <f t="shared" ca="1" si="32"/>
        <v>終了</v>
      </c>
      <c r="D149" s="19" t="s">
        <v>31</v>
      </c>
      <c r="E149" s="19"/>
      <c r="F149" s="19"/>
      <c r="G149" s="25" t="s">
        <v>798</v>
      </c>
      <c r="H149" s="20" t="s">
        <v>818</v>
      </c>
      <c r="I149" s="20" t="s">
        <v>820</v>
      </c>
      <c r="J149" s="81" t="s">
        <v>819</v>
      </c>
      <c r="K149" s="21" t="s">
        <v>789</v>
      </c>
      <c r="L149" s="21" t="s">
        <v>789</v>
      </c>
      <c r="M149" s="21" t="s">
        <v>789</v>
      </c>
      <c r="N149" s="30">
        <f t="shared" ref="N149" si="36">O149-14</f>
        <v>45490</v>
      </c>
      <c r="O149" s="27">
        <v>45504</v>
      </c>
      <c r="P149" s="82" t="s">
        <v>804</v>
      </c>
      <c r="Q149" s="66" t="s">
        <v>805</v>
      </c>
      <c r="R149" s="24" t="s">
        <v>806</v>
      </c>
    </row>
    <row r="150" spans="2:18" ht="82.5" hidden="1" customHeight="1">
      <c r="B150" s="28" t="s">
        <v>797</v>
      </c>
      <c r="C150" s="26" t="str">
        <f t="shared" ca="1" si="32"/>
        <v>終了</v>
      </c>
      <c r="D150" s="19" t="s">
        <v>31</v>
      </c>
      <c r="E150" s="19"/>
      <c r="F150" s="19"/>
      <c r="G150" s="25" t="s">
        <v>798</v>
      </c>
      <c r="H150" s="20" t="s">
        <v>821</v>
      </c>
      <c r="I150" s="20" t="s">
        <v>820</v>
      </c>
      <c r="J150" s="81" t="s">
        <v>822</v>
      </c>
      <c r="K150" s="21" t="s">
        <v>815</v>
      </c>
      <c r="L150" s="21" t="s">
        <v>789</v>
      </c>
      <c r="M150" s="21" t="s">
        <v>789</v>
      </c>
      <c r="N150" s="30">
        <f t="shared" ref="N150" si="37">O150-14</f>
        <v>45490</v>
      </c>
      <c r="O150" s="27">
        <v>45504</v>
      </c>
      <c r="P150" s="82" t="s">
        <v>804</v>
      </c>
      <c r="Q150" s="66" t="s">
        <v>805</v>
      </c>
      <c r="R150" s="24" t="s">
        <v>806</v>
      </c>
    </row>
    <row r="151" spans="2:18" ht="102.75" hidden="1" customHeight="1">
      <c r="B151" s="28" t="s">
        <v>797</v>
      </c>
      <c r="C151" s="26" t="str">
        <f t="shared" ca="1" si="32"/>
        <v>終了</v>
      </c>
      <c r="D151" s="19" t="s">
        <v>31</v>
      </c>
      <c r="E151" s="19"/>
      <c r="F151" s="19"/>
      <c r="G151" s="25" t="s">
        <v>798</v>
      </c>
      <c r="H151" s="20" t="s">
        <v>823</v>
      </c>
      <c r="I151" s="20" t="s">
        <v>824</v>
      </c>
      <c r="J151" s="81" t="s">
        <v>825</v>
      </c>
      <c r="K151" s="21" t="s">
        <v>789</v>
      </c>
      <c r="L151" s="21" t="s">
        <v>789</v>
      </c>
      <c r="M151" s="21" t="s">
        <v>789</v>
      </c>
      <c r="N151" s="30">
        <f t="shared" ref="N151:N154" si="38">O151-14</f>
        <v>45490</v>
      </c>
      <c r="O151" s="27">
        <v>45504</v>
      </c>
      <c r="P151" s="82" t="s">
        <v>804</v>
      </c>
      <c r="Q151" s="66" t="s">
        <v>805</v>
      </c>
      <c r="R151" s="24" t="s">
        <v>806</v>
      </c>
    </row>
    <row r="152" spans="2:18" ht="137.25" hidden="1" customHeight="1">
      <c r="B152" s="28" t="s">
        <v>826</v>
      </c>
      <c r="C152" s="26" t="str">
        <f t="shared" ca="1" si="32"/>
        <v>終了</v>
      </c>
      <c r="D152" s="19"/>
      <c r="E152" s="19"/>
      <c r="F152" s="19" t="s">
        <v>31</v>
      </c>
      <c r="G152" s="25" t="s">
        <v>827</v>
      </c>
      <c r="H152" s="20" t="s">
        <v>829</v>
      </c>
      <c r="I152" s="20" t="s">
        <v>830</v>
      </c>
      <c r="J152" s="81" t="s">
        <v>832</v>
      </c>
      <c r="K152" s="21" t="s">
        <v>27</v>
      </c>
      <c r="L152" s="21" t="s">
        <v>27</v>
      </c>
      <c r="M152" s="21" t="s">
        <v>27</v>
      </c>
      <c r="N152" s="30">
        <f t="shared" si="38"/>
        <v>45490</v>
      </c>
      <c r="O152" s="27">
        <v>45504</v>
      </c>
      <c r="P152" s="82" t="s">
        <v>215</v>
      </c>
      <c r="Q152" s="66" t="s">
        <v>828</v>
      </c>
      <c r="R152" s="24" t="s">
        <v>831</v>
      </c>
    </row>
    <row r="153" spans="2:18" ht="94.5" hidden="1" customHeight="1">
      <c r="B153" s="28" t="s">
        <v>833</v>
      </c>
      <c r="C153" s="26" t="str">
        <f t="shared" ca="1" si="32"/>
        <v>終了</v>
      </c>
      <c r="D153" s="19"/>
      <c r="E153" s="19" t="s">
        <v>31</v>
      </c>
      <c r="F153" s="19"/>
      <c r="G153" s="25" t="s">
        <v>834</v>
      </c>
      <c r="H153" s="20" t="s">
        <v>836</v>
      </c>
      <c r="I153" s="20" t="s">
        <v>837</v>
      </c>
      <c r="J153" s="81" t="s">
        <v>838</v>
      </c>
      <c r="K153" s="21" t="s">
        <v>839</v>
      </c>
      <c r="L153" s="21" t="s">
        <v>633</v>
      </c>
      <c r="M153" s="22" t="s">
        <v>840</v>
      </c>
      <c r="N153" s="30">
        <f t="shared" si="38"/>
        <v>45453</v>
      </c>
      <c r="O153" s="27">
        <v>45467</v>
      </c>
      <c r="P153" s="82" t="s">
        <v>841</v>
      </c>
      <c r="Q153" s="66" t="s">
        <v>835</v>
      </c>
      <c r="R153" s="24"/>
    </row>
    <row r="154" spans="2:18" ht="148.5" hidden="1" customHeight="1">
      <c r="B154" s="28" t="s">
        <v>842</v>
      </c>
      <c r="C154" s="26" t="str">
        <f t="shared" ca="1" si="32"/>
        <v>終了</v>
      </c>
      <c r="D154" s="19"/>
      <c r="E154" s="19" t="s">
        <v>31</v>
      </c>
      <c r="F154" s="19"/>
      <c r="G154" s="25" t="s">
        <v>843</v>
      </c>
      <c r="H154" s="20" t="s">
        <v>844</v>
      </c>
      <c r="I154" s="20" t="s">
        <v>845</v>
      </c>
      <c r="J154" s="81" t="s">
        <v>846</v>
      </c>
      <c r="K154" s="21" t="s">
        <v>849</v>
      </c>
      <c r="L154" s="21" t="s">
        <v>633</v>
      </c>
      <c r="M154" s="22" t="s">
        <v>849</v>
      </c>
      <c r="N154" s="30">
        <f t="shared" si="38"/>
        <v>45490</v>
      </c>
      <c r="O154" s="27">
        <v>45504</v>
      </c>
      <c r="P154" s="82" t="s">
        <v>851</v>
      </c>
      <c r="Q154" s="66" t="s">
        <v>852</v>
      </c>
      <c r="R154" s="24"/>
    </row>
    <row r="155" spans="2:18" ht="137.25" hidden="1" customHeight="1">
      <c r="B155" s="28" t="s">
        <v>842</v>
      </c>
      <c r="C155" s="26" t="str">
        <f t="shared" ca="1" si="32"/>
        <v>終了</v>
      </c>
      <c r="D155" s="19"/>
      <c r="E155" s="19" t="s">
        <v>31</v>
      </c>
      <c r="F155" s="19"/>
      <c r="G155" s="25" t="s">
        <v>843</v>
      </c>
      <c r="H155" s="20" t="s">
        <v>847</v>
      </c>
      <c r="I155" s="20" t="s">
        <v>845</v>
      </c>
      <c r="J155" s="81" t="s">
        <v>848</v>
      </c>
      <c r="K155" s="21" t="s">
        <v>850</v>
      </c>
      <c r="L155" s="21" t="s">
        <v>633</v>
      </c>
      <c r="M155" s="22" t="s">
        <v>849</v>
      </c>
      <c r="N155" s="30">
        <f t="shared" ref="N155:N157" si="39">O155-14</f>
        <v>45490</v>
      </c>
      <c r="O155" s="27">
        <v>45504</v>
      </c>
      <c r="P155" s="82" t="s">
        <v>851</v>
      </c>
      <c r="Q155" s="66" t="s">
        <v>852</v>
      </c>
      <c r="R155" s="24"/>
    </row>
    <row r="156" spans="2:18" ht="137.25" hidden="1" customHeight="1">
      <c r="B156" s="28" t="s">
        <v>853</v>
      </c>
      <c r="C156" s="26" t="str">
        <f t="shared" ca="1" si="32"/>
        <v>終了</v>
      </c>
      <c r="D156" s="19"/>
      <c r="E156" s="19" t="s">
        <v>31</v>
      </c>
      <c r="F156" s="19"/>
      <c r="G156" s="25" t="s">
        <v>753</v>
      </c>
      <c r="H156" s="20" t="s">
        <v>854</v>
      </c>
      <c r="I156" s="20" t="s">
        <v>855</v>
      </c>
      <c r="J156" s="81" t="s">
        <v>856</v>
      </c>
      <c r="K156" s="21" t="s">
        <v>857</v>
      </c>
      <c r="L156" s="21" t="s">
        <v>633</v>
      </c>
      <c r="M156" s="22"/>
      <c r="N156" s="30">
        <f t="shared" si="39"/>
        <v>45463</v>
      </c>
      <c r="O156" s="27">
        <v>45477</v>
      </c>
      <c r="P156" s="82" t="s">
        <v>858</v>
      </c>
      <c r="Q156" s="66" t="s">
        <v>859</v>
      </c>
      <c r="R156" s="24"/>
    </row>
    <row r="157" spans="2:18" ht="137.25" hidden="1" customHeight="1">
      <c r="B157" s="28" t="s">
        <v>860</v>
      </c>
      <c r="C157" s="26" t="str">
        <f t="shared" ca="1" si="32"/>
        <v>要問合</v>
      </c>
      <c r="D157" s="19"/>
      <c r="E157" s="19"/>
      <c r="F157" s="19" t="s">
        <v>31</v>
      </c>
      <c r="G157" s="25" t="s">
        <v>862</v>
      </c>
      <c r="H157" s="20" t="s">
        <v>863</v>
      </c>
      <c r="I157" s="20" t="s">
        <v>864</v>
      </c>
      <c r="J157" s="81" t="s">
        <v>865</v>
      </c>
      <c r="K157" s="21" t="s">
        <v>867</v>
      </c>
      <c r="L157" s="21" t="s">
        <v>857</v>
      </c>
      <c r="M157" s="22">
        <v>45474</v>
      </c>
      <c r="N157" s="30">
        <f t="shared" si="39"/>
        <v>45521</v>
      </c>
      <c r="O157" s="27">
        <v>45535</v>
      </c>
      <c r="P157" s="82" t="s">
        <v>866</v>
      </c>
      <c r="Q157" s="66" t="s">
        <v>861</v>
      </c>
      <c r="R157" s="24"/>
    </row>
    <row r="158" spans="2:18" ht="154.5" hidden="1" customHeight="1">
      <c r="B158" s="28" t="s">
        <v>860</v>
      </c>
      <c r="C158" s="26" t="str">
        <f t="shared" ref="C158:C167" ca="1" si="40">IF($B$1&gt;O158, "終了", IF(O158 - $B$1 &lt;= 14, "要問合", "受付中"))</f>
        <v>要問合</v>
      </c>
      <c r="D158" s="19"/>
      <c r="E158" s="19"/>
      <c r="F158" s="19" t="s">
        <v>31</v>
      </c>
      <c r="G158" s="25" t="s">
        <v>862</v>
      </c>
      <c r="H158" s="20" t="s">
        <v>868</v>
      </c>
      <c r="I158" s="20" t="s">
        <v>870</v>
      </c>
      <c r="J158" s="81" t="s">
        <v>869</v>
      </c>
      <c r="K158" s="21" t="s">
        <v>867</v>
      </c>
      <c r="L158" s="21" t="s">
        <v>857</v>
      </c>
      <c r="M158" s="22">
        <v>45474</v>
      </c>
      <c r="N158" s="30">
        <f t="shared" ref="N158:N165" si="41">O158-14</f>
        <v>45521</v>
      </c>
      <c r="O158" s="27">
        <v>45535</v>
      </c>
      <c r="P158" s="82" t="s">
        <v>866</v>
      </c>
      <c r="Q158" s="66" t="s">
        <v>861</v>
      </c>
      <c r="R158" s="24"/>
    </row>
    <row r="159" spans="2:18" ht="267.75" hidden="1" customHeight="1">
      <c r="B159" s="28" t="s">
        <v>871</v>
      </c>
      <c r="C159" s="26" t="str">
        <f t="shared" ca="1" si="40"/>
        <v>終了</v>
      </c>
      <c r="D159" s="19" t="s">
        <v>876</v>
      </c>
      <c r="E159" s="19" t="s">
        <v>876</v>
      </c>
      <c r="F159" s="19"/>
      <c r="G159" s="25" t="s">
        <v>872</v>
      </c>
      <c r="H159" s="20" t="s">
        <v>873</v>
      </c>
      <c r="I159" s="20" t="s">
        <v>875</v>
      </c>
      <c r="J159" s="81" t="s">
        <v>874</v>
      </c>
      <c r="K159" s="21"/>
      <c r="L159" s="21"/>
      <c r="M159" s="22">
        <v>45444</v>
      </c>
      <c r="N159" s="30">
        <f t="shared" si="41"/>
        <v>45490</v>
      </c>
      <c r="O159" s="27">
        <v>45504</v>
      </c>
      <c r="P159" s="82" t="s">
        <v>878</v>
      </c>
      <c r="Q159" s="66" t="s">
        <v>877</v>
      </c>
      <c r="R159" s="24"/>
    </row>
    <row r="160" spans="2:18" ht="109.5" hidden="1" customHeight="1">
      <c r="B160" s="28" t="s">
        <v>879</v>
      </c>
      <c r="C160" s="26" t="str">
        <f t="shared" ca="1" si="40"/>
        <v>終了</v>
      </c>
      <c r="D160" s="19" t="s">
        <v>31</v>
      </c>
      <c r="E160" s="19" t="s">
        <v>31</v>
      </c>
      <c r="F160" s="19" t="s">
        <v>31</v>
      </c>
      <c r="G160" s="25" t="s">
        <v>880</v>
      </c>
      <c r="H160" s="20" t="s">
        <v>881</v>
      </c>
      <c r="I160" s="80" t="s">
        <v>884</v>
      </c>
      <c r="J160" s="81" t="s">
        <v>883</v>
      </c>
      <c r="K160" s="21" t="s">
        <v>885</v>
      </c>
      <c r="L160" s="21"/>
      <c r="M160" s="22" t="s">
        <v>885</v>
      </c>
      <c r="N160" s="30">
        <f t="shared" si="41"/>
        <v>45490</v>
      </c>
      <c r="O160" s="27">
        <v>45504</v>
      </c>
      <c r="P160" s="82" t="s">
        <v>886</v>
      </c>
      <c r="Q160" s="66" t="s">
        <v>882</v>
      </c>
      <c r="R160" s="24" t="s">
        <v>887</v>
      </c>
    </row>
    <row r="161" spans="2:18" ht="137.25" hidden="1" customHeight="1">
      <c r="B161" s="28" t="s">
        <v>888</v>
      </c>
      <c r="C161" s="26" t="str">
        <f t="shared" ca="1" si="40"/>
        <v>終了</v>
      </c>
      <c r="D161" s="19" t="s">
        <v>31</v>
      </c>
      <c r="E161" s="19"/>
      <c r="F161" s="19"/>
      <c r="G161" s="25" t="s">
        <v>1426</v>
      </c>
      <c r="H161" s="20" t="s">
        <v>889</v>
      </c>
      <c r="I161" s="20" t="s">
        <v>890</v>
      </c>
      <c r="J161" s="81" t="s">
        <v>891</v>
      </c>
      <c r="K161" s="21" t="s">
        <v>892</v>
      </c>
      <c r="L161" s="21" t="s">
        <v>633</v>
      </c>
      <c r="M161" s="22" t="s">
        <v>892</v>
      </c>
      <c r="N161" s="30">
        <f t="shared" si="41"/>
        <v>45490</v>
      </c>
      <c r="O161" s="27">
        <v>45504</v>
      </c>
      <c r="P161" s="82" t="s">
        <v>893</v>
      </c>
      <c r="Q161" s="66" t="s">
        <v>894</v>
      </c>
      <c r="R161" s="24" t="s">
        <v>895</v>
      </c>
    </row>
    <row r="162" spans="2:18" ht="137.25" hidden="1" customHeight="1">
      <c r="B162" s="28" t="s">
        <v>896</v>
      </c>
      <c r="C162" s="26" t="str">
        <f t="shared" ca="1" si="40"/>
        <v>終了</v>
      </c>
      <c r="D162" s="19" t="s">
        <v>31</v>
      </c>
      <c r="E162" s="19" t="s">
        <v>31</v>
      </c>
      <c r="F162" s="19"/>
      <c r="G162" s="25" t="s">
        <v>897</v>
      </c>
      <c r="H162" s="20" t="s">
        <v>898</v>
      </c>
      <c r="I162" s="20" t="s">
        <v>899</v>
      </c>
      <c r="J162" s="81" t="s">
        <v>901</v>
      </c>
      <c r="K162" s="21" t="s">
        <v>892</v>
      </c>
      <c r="L162" s="21" t="s">
        <v>900</v>
      </c>
      <c r="M162" s="22"/>
      <c r="N162" s="30">
        <f t="shared" si="41"/>
        <v>45490</v>
      </c>
      <c r="O162" s="27">
        <v>45504</v>
      </c>
      <c r="P162" s="82" t="s">
        <v>902</v>
      </c>
      <c r="Q162" s="66" t="s">
        <v>903</v>
      </c>
      <c r="R162" s="24" t="s">
        <v>904</v>
      </c>
    </row>
    <row r="163" spans="2:18" ht="137.25" hidden="1" customHeight="1">
      <c r="B163" s="28" t="s">
        <v>905</v>
      </c>
      <c r="C163" s="26" t="str">
        <f t="shared" ca="1" si="40"/>
        <v>終了</v>
      </c>
      <c r="D163" s="19" t="s">
        <v>31</v>
      </c>
      <c r="E163" s="19" t="s">
        <v>31</v>
      </c>
      <c r="F163" s="19"/>
      <c r="G163" s="25" t="s">
        <v>906</v>
      </c>
      <c r="H163" s="20" t="s">
        <v>907</v>
      </c>
      <c r="I163" s="20" t="s">
        <v>908</v>
      </c>
      <c r="J163" s="81" t="s">
        <v>909</v>
      </c>
      <c r="K163" s="21" t="s">
        <v>27</v>
      </c>
      <c r="L163" s="21" t="s">
        <v>633</v>
      </c>
      <c r="M163" s="22"/>
      <c r="N163" s="30">
        <f t="shared" si="41"/>
        <v>45490</v>
      </c>
      <c r="O163" s="27">
        <v>45504</v>
      </c>
      <c r="P163" s="82" t="s">
        <v>910</v>
      </c>
      <c r="Q163" s="66" t="s">
        <v>911</v>
      </c>
      <c r="R163" s="24" t="s">
        <v>912</v>
      </c>
    </row>
    <row r="164" spans="2:18" ht="188.25" customHeight="1">
      <c r="B164" s="28" t="s">
        <v>913</v>
      </c>
      <c r="C164" s="26" t="str">
        <f t="shared" ca="1" si="40"/>
        <v>受付中</v>
      </c>
      <c r="D164" s="19" t="s">
        <v>31</v>
      </c>
      <c r="E164" s="19" t="s">
        <v>31</v>
      </c>
      <c r="F164" s="19" t="s">
        <v>31</v>
      </c>
      <c r="G164" s="25" t="s">
        <v>914</v>
      </c>
      <c r="H164" s="20" t="s">
        <v>915</v>
      </c>
      <c r="I164" s="20" t="s">
        <v>916</v>
      </c>
      <c r="J164" s="81" t="s">
        <v>917</v>
      </c>
      <c r="K164" s="21" t="s">
        <v>918</v>
      </c>
      <c r="L164" s="21" t="s">
        <v>633</v>
      </c>
      <c r="M164" s="22">
        <v>45474</v>
      </c>
      <c r="N164" s="30">
        <f t="shared" si="41"/>
        <v>45551</v>
      </c>
      <c r="O164" s="27">
        <v>45565</v>
      </c>
      <c r="P164" s="82" t="s">
        <v>224</v>
      </c>
      <c r="Q164" s="66" t="s">
        <v>919</v>
      </c>
      <c r="R164" s="24"/>
    </row>
    <row r="165" spans="2:18" ht="103.5" hidden="1" customHeight="1">
      <c r="B165" s="28" t="s">
        <v>920</v>
      </c>
      <c r="C165" s="26" t="str">
        <f t="shared" ca="1" si="40"/>
        <v>終了</v>
      </c>
      <c r="D165" s="19" t="s">
        <v>31</v>
      </c>
      <c r="E165" s="19" t="s">
        <v>31</v>
      </c>
      <c r="F165" s="19" t="s">
        <v>31</v>
      </c>
      <c r="G165" s="25" t="s">
        <v>921</v>
      </c>
      <c r="H165" s="20" t="s">
        <v>923</v>
      </c>
      <c r="I165" s="20" t="s">
        <v>924</v>
      </c>
      <c r="J165" s="81" t="s">
        <v>925</v>
      </c>
      <c r="K165" s="21" t="s">
        <v>27</v>
      </c>
      <c r="L165" s="21" t="s">
        <v>27</v>
      </c>
      <c r="M165" s="22">
        <v>45474</v>
      </c>
      <c r="N165" s="30">
        <f t="shared" si="41"/>
        <v>45471</v>
      </c>
      <c r="O165" s="27">
        <v>45485</v>
      </c>
      <c r="P165" s="82" t="s">
        <v>926</v>
      </c>
      <c r="Q165" s="66" t="s">
        <v>922</v>
      </c>
      <c r="R165" s="24"/>
    </row>
    <row r="166" spans="2:18" ht="137.25" hidden="1" customHeight="1">
      <c r="B166" s="28" t="s">
        <v>929</v>
      </c>
      <c r="C166" s="26" t="str">
        <f t="shared" ca="1" si="40"/>
        <v>終了</v>
      </c>
      <c r="D166" s="19" t="s">
        <v>31</v>
      </c>
      <c r="E166" s="19" t="s">
        <v>31</v>
      </c>
      <c r="F166" s="19" t="s">
        <v>31</v>
      </c>
      <c r="G166" s="25" t="s">
        <v>921</v>
      </c>
      <c r="H166" s="20" t="s">
        <v>927</v>
      </c>
      <c r="I166" s="20" t="s">
        <v>928</v>
      </c>
      <c r="J166" s="81" t="s">
        <v>925</v>
      </c>
      <c r="K166" s="21" t="s">
        <v>27</v>
      </c>
      <c r="L166" s="21" t="s">
        <v>27</v>
      </c>
      <c r="M166" s="22">
        <v>45474</v>
      </c>
      <c r="N166" s="30">
        <f t="shared" ref="N166" si="42">O166-14</f>
        <v>45471</v>
      </c>
      <c r="O166" s="27">
        <v>45485</v>
      </c>
      <c r="P166" s="82" t="s">
        <v>926</v>
      </c>
      <c r="Q166" s="66" t="s">
        <v>922</v>
      </c>
      <c r="R166" s="24"/>
    </row>
    <row r="167" spans="2:18" ht="137.25" hidden="1" customHeight="1">
      <c r="B167" s="28" t="s">
        <v>929</v>
      </c>
      <c r="C167" s="26" t="str">
        <f t="shared" ca="1" si="40"/>
        <v>終了</v>
      </c>
      <c r="D167" s="19" t="s">
        <v>31</v>
      </c>
      <c r="E167" s="19" t="s">
        <v>31</v>
      </c>
      <c r="F167" s="19" t="s">
        <v>31</v>
      </c>
      <c r="G167" s="25" t="s">
        <v>921</v>
      </c>
      <c r="H167" s="20" t="s">
        <v>930</v>
      </c>
      <c r="I167" s="20" t="s">
        <v>931</v>
      </c>
      <c r="J167" s="81" t="s">
        <v>932</v>
      </c>
      <c r="K167" s="21" t="s">
        <v>27</v>
      </c>
      <c r="L167" s="21" t="s">
        <v>27</v>
      </c>
      <c r="M167" s="22">
        <v>45474</v>
      </c>
      <c r="N167" s="30">
        <f t="shared" ref="N167:N171" si="43">O167-14</f>
        <v>45471</v>
      </c>
      <c r="O167" s="27">
        <v>45485</v>
      </c>
      <c r="P167" s="82" t="s">
        <v>926</v>
      </c>
      <c r="Q167" s="66" t="s">
        <v>922</v>
      </c>
      <c r="R167" s="24"/>
    </row>
    <row r="168" spans="2:18" ht="180" hidden="1" customHeight="1">
      <c r="B168" s="28" t="s">
        <v>933</v>
      </c>
      <c r="C168" s="26" t="str">
        <f t="shared" ref="C168:C239" ca="1" si="44">IF($B$1&gt;O168, "終了", IF(O168 - $B$1 &lt;= 14, "要問合", "受付中"))</f>
        <v>終了</v>
      </c>
      <c r="D168" s="19" t="s">
        <v>31</v>
      </c>
      <c r="E168" s="19" t="s">
        <v>31</v>
      </c>
      <c r="F168" s="19" t="s">
        <v>31</v>
      </c>
      <c r="G168" s="25" t="s">
        <v>934</v>
      </c>
      <c r="H168" s="20" t="s">
        <v>935</v>
      </c>
      <c r="I168" s="20" t="s">
        <v>937</v>
      </c>
      <c r="J168" s="29" t="s">
        <v>936</v>
      </c>
      <c r="K168" s="21" t="s">
        <v>27</v>
      </c>
      <c r="L168" s="21" t="s">
        <v>27</v>
      </c>
      <c r="M168" s="22">
        <v>45476</v>
      </c>
      <c r="N168" s="30">
        <f t="shared" si="43"/>
        <v>45490</v>
      </c>
      <c r="O168" s="27">
        <v>45504</v>
      </c>
      <c r="P168" s="82" t="s">
        <v>939</v>
      </c>
      <c r="Q168" s="66" t="s">
        <v>938</v>
      </c>
      <c r="R168" s="24"/>
    </row>
    <row r="169" spans="2:18" ht="137.25" hidden="1" customHeight="1">
      <c r="B169" s="28" t="s">
        <v>940</v>
      </c>
      <c r="C169" s="26" t="str">
        <f t="shared" ca="1" si="44"/>
        <v>終了</v>
      </c>
      <c r="D169" s="19" t="s">
        <v>31</v>
      </c>
      <c r="E169" s="19" t="s">
        <v>31</v>
      </c>
      <c r="F169" s="19" t="s">
        <v>31</v>
      </c>
      <c r="G169" s="25" t="s">
        <v>942</v>
      </c>
      <c r="H169" s="20" t="s">
        <v>943</v>
      </c>
      <c r="I169" s="20" t="s">
        <v>944</v>
      </c>
      <c r="J169" s="81" t="s">
        <v>945</v>
      </c>
      <c r="K169" s="21" t="s">
        <v>947</v>
      </c>
      <c r="L169" s="21" t="s">
        <v>27</v>
      </c>
      <c r="M169" s="22" t="s">
        <v>948</v>
      </c>
      <c r="N169" s="30">
        <f t="shared" si="43"/>
        <v>45460</v>
      </c>
      <c r="O169" s="27">
        <v>45474</v>
      </c>
      <c r="P169" s="82" t="s">
        <v>946</v>
      </c>
      <c r="Q169" s="66" t="s">
        <v>941</v>
      </c>
      <c r="R169" s="24" t="s">
        <v>949</v>
      </c>
    </row>
    <row r="170" spans="2:18" ht="137.25" hidden="1" customHeight="1">
      <c r="B170" s="28" t="s">
        <v>956</v>
      </c>
      <c r="C170" s="26" t="str">
        <f t="shared" ca="1" si="44"/>
        <v>終了</v>
      </c>
      <c r="D170" s="19" t="s">
        <v>31</v>
      </c>
      <c r="E170" s="19"/>
      <c r="F170" s="19"/>
      <c r="G170" s="25" t="s">
        <v>950</v>
      </c>
      <c r="H170" s="20" t="s">
        <v>952</v>
      </c>
      <c r="I170" s="20" t="s">
        <v>953</v>
      </c>
      <c r="J170" s="81" t="s">
        <v>954</v>
      </c>
      <c r="K170" s="21" t="s">
        <v>948</v>
      </c>
      <c r="L170" s="21" t="s">
        <v>27</v>
      </c>
      <c r="M170" s="22" t="s">
        <v>948</v>
      </c>
      <c r="N170" s="30">
        <f t="shared" si="43"/>
        <v>45490</v>
      </c>
      <c r="O170" s="27">
        <v>45504</v>
      </c>
      <c r="P170" s="82" t="s">
        <v>955</v>
      </c>
      <c r="Q170" s="66" t="s">
        <v>951</v>
      </c>
      <c r="R170" s="24"/>
    </row>
    <row r="171" spans="2:18" ht="137.25" customHeight="1">
      <c r="B171" s="28" t="s">
        <v>957</v>
      </c>
      <c r="C171" s="26" t="str">
        <f t="shared" ca="1" si="44"/>
        <v>受付中</v>
      </c>
      <c r="D171" s="19"/>
      <c r="E171" s="19" t="s">
        <v>31</v>
      </c>
      <c r="F171" s="19"/>
      <c r="G171" s="25" t="s">
        <v>958</v>
      </c>
      <c r="H171" s="20" t="s">
        <v>959</v>
      </c>
      <c r="I171" s="25" t="s">
        <v>1071</v>
      </c>
      <c r="J171" s="81" t="s">
        <v>960</v>
      </c>
      <c r="K171" s="21" t="s">
        <v>961</v>
      </c>
      <c r="L171" s="21" t="s">
        <v>633</v>
      </c>
      <c r="M171" s="22" t="s">
        <v>962</v>
      </c>
      <c r="N171" s="30">
        <f t="shared" si="43"/>
        <v>45541</v>
      </c>
      <c r="O171" s="27">
        <v>45555</v>
      </c>
      <c r="P171" s="82" t="s">
        <v>270</v>
      </c>
      <c r="Q171" s="66" t="s">
        <v>259</v>
      </c>
      <c r="R171" s="24"/>
    </row>
    <row r="172" spans="2:18" ht="137.25" customHeight="1">
      <c r="B172" s="28" t="s">
        <v>968</v>
      </c>
      <c r="C172" s="26" t="str">
        <f t="shared" ca="1" si="44"/>
        <v>受付中</v>
      </c>
      <c r="D172" s="19" t="s">
        <v>31</v>
      </c>
      <c r="E172" s="19" t="s">
        <v>31</v>
      </c>
      <c r="F172" s="19"/>
      <c r="G172" s="25" t="s">
        <v>958</v>
      </c>
      <c r="H172" s="20" t="s">
        <v>963</v>
      </c>
      <c r="I172" s="20" t="s">
        <v>964</v>
      </c>
      <c r="J172" s="81" t="s">
        <v>965</v>
      </c>
      <c r="K172" s="21" t="s">
        <v>966</v>
      </c>
      <c r="L172" s="21" t="s">
        <v>633</v>
      </c>
      <c r="M172" s="22" t="s">
        <v>27</v>
      </c>
      <c r="N172" s="30">
        <f t="shared" ref="N172:N173" si="45">O172-14</f>
        <v>45541</v>
      </c>
      <c r="O172" s="27">
        <v>45555</v>
      </c>
      <c r="P172" s="82" t="s">
        <v>270</v>
      </c>
      <c r="Q172" s="66" t="s">
        <v>259</v>
      </c>
      <c r="R172" s="24"/>
    </row>
    <row r="173" spans="2:18" ht="146.25" hidden="1" customHeight="1">
      <c r="B173" s="28" t="s">
        <v>969</v>
      </c>
      <c r="C173" s="26" t="str">
        <f t="shared" ca="1" si="44"/>
        <v>終了</v>
      </c>
      <c r="D173" s="19" t="s">
        <v>31</v>
      </c>
      <c r="E173" s="19" t="s">
        <v>31</v>
      </c>
      <c r="F173" s="19" t="s">
        <v>31</v>
      </c>
      <c r="G173" s="25" t="s">
        <v>970</v>
      </c>
      <c r="H173" s="20" t="s">
        <v>971</v>
      </c>
      <c r="I173" s="20" t="s">
        <v>973</v>
      </c>
      <c r="J173" s="81" t="s">
        <v>1070</v>
      </c>
      <c r="K173" s="21" t="s">
        <v>974</v>
      </c>
      <c r="L173" s="21" t="s">
        <v>633</v>
      </c>
      <c r="M173" s="22" t="s">
        <v>27</v>
      </c>
      <c r="N173" s="30">
        <f t="shared" si="45"/>
        <v>45469</v>
      </c>
      <c r="O173" s="27">
        <v>45483</v>
      </c>
      <c r="P173" s="82" t="s">
        <v>972</v>
      </c>
      <c r="Q173" s="66" t="s">
        <v>967</v>
      </c>
      <c r="R173" s="24" t="s">
        <v>975</v>
      </c>
    </row>
    <row r="174" spans="2:18" ht="137.25" hidden="1" customHeight="1">
      <c r="B174" s="28" t="s">
        <v>969</v>
      </c>
      <c r="C174" s="26" t="str">
        <f t="shared" ca="1" si="44"/>
        <v>終了</v>
      </c>
      <c r="D174" s="19" t="s">
        <v>31</v>
      </c>
      <c r="E174" s="19" t="s">
        <v>31</v>
      </c>
      <c r="F174" s="19" t="s">
        <v>31</v>
      </c>
      <c r="G174" s="25" t="s">
        <v>970</v>
      </c>
      <c r="H174" s="20" t="s">
        <v>976</v>
      </c>
      <c r="I174" s="20" t="s">
        <v>1064</v>
      </c>
      <c r="J174" s="81" t="s">
        <v>977</v>
      </c>
      <c r="K174" s="21" t="s">
        <v>979</v>
      </c>
      <c r="L174" s="22" t="s">
        <v>360</v>
      </c>
      <c r="M174" s="22" t="s">
        <v>27</v>
      </c>
      <c r="N174" s="30">
        <f t="shared" ref="N174" si="46">O174-14</f>
        <v>45469</v>
      </c>
      <c r="O174" s="27">
        <v>45483</v>
      </c>
      <c r="P174" s="82" t="s">
        <v>972</v>
      </c>
      <c r="Q174" s="66" t="s">
        <v>967</v>
      </c>
      <c r="R174" s="24" t="s">
        <v>975</v>
      </c>
    </row>
    <row r="175" spans="2:18" ht="204.75" hidden="1" customHeight="1">
      <c r="B175" s="28" t="s">
        <v>969</v>
      </c>
      <c r="C175" s="26" t="str">
        <f t="shared" ca="1" si="44"/>
        <v>終了</v>
      </c>
      <c r="D175" s="19" t="s">
        <v>31</v>
      </c>
      <c r="E175" s="19" t="s">
        <v>31</v>
      </c>
      <c r="F175" s="19" t="s">
        <v>31</v>
      </c>
      <c r="G175" s="25" t="s">
        <v>970</v>
      </c>
      <c r="H175" s="20" t="s">
        <v>978</v>
      </c>
      <c r="I175" s="20" t="s">
        <v>981</v>
      </c>
      <c r="J175" s="81" t="s">
        <v>980</v>
      </c>
      <c r="K175" s="21" t="s">
        <v>974</v>
      </c>
      <c r="L175" s="21" t="s">
        <v>633</v>
      </c>
      <c r="M175" s="22" t="s">
        <v>27</v>
      </c>
      <c r="N175" s="30">
        <f t="shared" ref="N175" si="47">O175-14</f>
        <v>45469</v>
      </c>
      <c r="O175" s="27">
        <v>45483</v>
      </c>
      <c r="P175" s="82" t="s">
        <v>972</v>
      </c>
      <c r="Q175" s="66" t="s">
        <v>967</v>
      </c>
      <c r="R175" s="24" t="s">
        <v>975</v>
      </c>
    </row>
    <row r="176" spans="2:18" ht="156" hidden="1" customHeight="1">
      <c r="B176" s="28" t="s">
        <v>982</v>
      </c>
      <c r="C176" s="26" t="str">
        <f t="shared" ca="1" si="44"/>
        <v>終了</v>
      </c>
      <c r="D176" s="19" t="s">
        <v>31</v>
      </c>
      <c r="E176" s="19" t="s">
        <v>31</v>
      </c>
      <c r="F176" s="19" t="s">
        <v>31</v>
      </c>
      <c r="G176" s="25" t="s">
        <v>970</v>
      </c>
      <c r="H176" s="20" t="s">
        <v>983</v>
      </c>
      <c r="I176" s="20" t="s">
        <v>1069</v>
      </c>
      <c r="J176" s="81" t="s">
        <v>985</v>
      </c>
      <c r="K176" s="21" t="s">
        <v>986</v>
      </c>
      <c r="L176" s="21" t="s">
        <v>633</v>
      </c>
      <c r="M176" s="22" t="s">
        <v>27</v>
      </c>
      <c r="N176" s="30">
        <f t="shared" ref="N176:N180" si="48">O176-14</f>
        <v>45490</v>
      </c>
      <c r="O176" s="27">
        <v>45504</v>
      </c>
      <c r="P176" s="82" t="s">
        <v>987</v>
      </c>
      <c r="Q176" s="66" t="s">
        <v>984</v>
      </c>
      <c r="R176" s="24"/>
    </row>
    <row r="177" spans="2:18" ht="162" hidden="1" customHeight="1">
      <c r="B177" s="28" t="s">
        <v>988</v>
      </c>
      <c r="C177" s="26" t="str">
        <f t="shared" ca="1" si="44"/>
        <v>終了</v>
      </c>
      <c r="D177" s="19"/>
      <c r="E177" s="19"/>
      <c r="F177" s="19" t="s">
        <v>31</v>
      </c>
      <c r="G177" s="25" t="s">
        <v>989</v>
      </c>
      <c r="H177" s="20" t="s">
        <v>990</v>
      </c>
      <c r="I177" s="20" t="s">
        <v>991</v>
      </c>
      <c r="J177" s="81" t="s">
        <v>992</v>
      </c>
      <c r="K177" s="21" t="s">
        <v>974</v>
      </c>
      <c r="L177" s="21" t="s">
        <v>974</v>
      </c>
      <c r="M177" s="22" t="s">
        <v>27</v>
      </c>
      <c r="N177" s="30">
        <f t="shared" si="48"/>
        <v>45490</v>
      </c>
      <c r="O177" s="27">
        <v>45504</v>
      </c>
      <c r="P177" s="82" t="s">
        <v>993</v>
      </c>
      <c r="Q177" s="66" t="s">
        <v>994</v>
      </c>
      <c r="R177" s="24" t="s">
        <v>1068</v>
      </c>
    </row>
    <row r="178" spans="2:18" ht="207" hidden="1" customHeight="1">
      <c r="B178" s="28" t="s">
        <v>995</v>
      </c>
      <c r="C178" s="26" t="str">
        <f t="shared" ca="1" si="44"/>
        <v>終了</v>
      </c>
      <c r="D178" s="19"/>
      <c r="E178" s="19" t="s">
        <v>31</v>
      </c>
      <c r="F178" s="19"/>
      <c r="G178" s="25" t="s">
        <v>996</v>
      </c>
      <c r="H178" s="20" t="s">
        <v>997</v>
      </c>
      <c r="I178" s="20" t="s">
        <v>1067</v>
      </c>
      <c r="J178" s="81" t="s">
        <v>998</v>
      </c>
      <c r="K178" s="21" t="s">
        <v>974</v>
      </c>
      <c r="L178" s="21" t="s">
        <v>974</v>
      </c>
      <c r="M178" s="22" t="s">
        <v>27</v>
      </c>
      <c r="N178" s="30">
        <f t="shared" si="48"/>
        <v>45469</v>
      </c>
      <c r="O178" s="27">
        <v>45483</v>
      </c>
      <c r="P178" s="82" t="s">
        <v>999</v>
      </c>
      <c r="Q178" s="66" t="s">
        <v>1000</v>
      </c>
      <c r="R178" s="24"/>
    </row>
    <row r="179" spans="2:18" ht="137.25" hidden="1" customHeight="1">
      <c r="B179" s="28" t="s">
        <v>1001</v>
      </c>
      <c r="C179" s="26" t="str">
        <f t="shared" ca="1" si="44"/>
        <v>終了</v>
      </c>
      <c r="D179" s="19" t="s">
        <v>31</v>
      </c>
      <c r="E179" s="19" t="s">
        <v>31</v>
      </c>
      <c r="F179" s="19" t="s">
        <v>31</v>
      </c>
      <c r="G179" s="25" t="s">
        <v>1002</v>
      </c>
      <c r="H179" s="20" t="s">
        <v>1003</v>
      </c>
      <c r="I179" s="20" t="s">
        <v>1066</v>
      </c>
      <c r="J179" s="81" t="s">
        <v>1004</v>
      </c>
      <c r="K179" s="21" t="s">
        <v>1005</v>
      </c>
      <c r="L179" s="21" t="s">
        <v>27</v>
      </c>
      <c r="M179" s="22" t="s">
        <v>27</v>
      </c>
      <c r="N179" s="30">
        <f t="shared" si="48"/>
        <v>45490</v>
      </c>
      <c r="O179" s="27">
        <v>45504</v>
      </c>
      <c r="P179" s="82" t="s">
        <v>1006</v>
      </c>
      <c r="Q179" s="66" t="s">
        <v>1007</v>
      </c>
      <c r="R179" s="43" t="s">
        <v>91</v>
      </c>
    </row>
    <row r="180" spans="2:18" ht="137.25" hidden="1" customHeight="1">
      <c r="B180" s="28" t="s">
        <v>1008</v>
      </c>
      <c r="C180" s="26" t="str">
        <f t="shared" ca="1" si="44"/>
        <v>終了</v>
      </c>
      <c r="D180" s="19" t="s">
        <v>31</v>
      </c>
      <c r="E180" s="19" t="s">
        <v>31</v>
      </c>
      <c r="F180" s="19" t="s">
        <v>31</v>
      </c>
      <c r="G180" s="25" t="s">
        <v>1002</v>
      </c>
      <c r="H180" s="20" t="s">
        <v>1009</v>
      </c>
      <c r="I180" s="20" t="s">
        <v>1010</v>
      </c>
      <c r="J180" s="81" t="s">
        <v>1065</v>
      </c>
      <c r="K180" s="21" t="s">
        <v>1011</v>
      </c>
      <c r="L180" s="21" t="s">
        <v>27</v>
      </c>
      <c r="M180" s="22" t="s">
        <v>27</v>
      </c>
      <c r="N180" s="30">
        <f t="shared" si="48"/>
        <v>45490</v>
      </c>
      <c r="O180" s="27">
        <v>45504</v>
      </c>
      <c r="P180" s="82" t="s">
        <v>1012</v>
      </c>
      <c r="Q180" s="66" t="s">
        <v>1013</v>
      </c>
      <c r="R180" s="43" t="s">
        <v>91</v>
      </c>
    </row>
    <row r="181" spans="2:18" ht="137.25" hidden="1" customHeight="1">
      <c r="B181" s="28" t="s">
        <v>1014</v>
      </c>
      <c r="C181" s="26" t="str">
        <f t="shared" ca="1" si="44"/>
        <v>終了</v>
      </c>
      <c r="D181" s="19" t="s">
        <v>31</v>
      </c>
      <c r="E181" s="19" t="s">
        <v>31</v>
      </c>
      <c r="F181" s="19" t="s">
        <v>31</v>
      </c>
      <c r="G181" s="25" t="s">
        <v>1002</v>
      </c>
      <c r="H181" s="20" t="s">
        <v>1015</v>
      </c>
      <c r="I181" s="20" t="s">
        <v>1016</v>
      </c>
      <c r="J181" s="81" t="s">
        <v>1004</v>
      </c>
      <c r="K181" s="21" t="s">
        <v>1005</v>
      </c>
      <c r="L181" s="21" t="s">
        <v>27</v>
      </c>
      <c r="M181" s="22" t="s">
        <v>27</v>
      </c>
      <c r="N181" s="30">
        <f t="shared" ref="N181:N184" si="49">O181-14</f>
        <v>45490</v>
      </c>
      <c r="O181" s="27">
        <v>45504</v>
      </c>
      <c r="P181" s="82" t="s">
        <v>1012</v>
      </c>
      <c r="Q181" s="66" t="s">
        <v>1017</v>
      </c>
      <c r="R181" s="43" t="s">
        <v>91</v>
      </c>
    </row>
    <row r="182" spans="2:18" ht="137.25" hidden="1" customHeight="1">
      <c r="B182" s="28" t="s">
        <v>1018</v>
      </c>
      <c r="C182" s="26" t="str">
        <f t="shared" ca="1" si="44"/>
        <v>要問合</v>
      </c>
      <c r="D182" s="19" t="s">
        <v>31</v>
      </c>
      <c r="E182" s="19" t="s">
        <v>31</v>
      </c>
      <c r="F182" s="19" t="s">
        <v>31</v>
      </c>
      <c r="G182" s="25" t="s">
        <v>1002</v>
      </c>
      <c r="H182" s="20" t="s">
        <v>1019</v>
      </c>
      <c r="I182" s="20" t="s">
        <v>1020</v>
      </c>
      <c r="J182" s="81" t="s">
        <v>1021</v>
      </c>
      <c r="K182" s="21" t="s">
        <v>1005</v>
      </c>
      <c r="L182" s="21" t="s">
        <v>27</v>
      </c>
      <c r="M182" s="22" t="s">
        <v>27</v>
      </c>
      <c r="N182" s="30">
        <f t="shared" si="49"/>
        <v>45520</v>
      </c>
      <c r="O182" s="27">
        <v>45534</v>
      </c>
      <c r="P182" s="82" t="s">
        <v>1022</v>
      </c>
      <c r="Q182" s="66" t="s">
        <v>1023</v>
      </c>
      <c r="R182" s="43" t="s">
        <v>91</v>
      </c>
    </row>
    <row r="183" spans="2:18" ht="137.25" hidden="1" customHeight="1">
      <c r="B183" s="28" t="s">
        <v>1024</v>
      </c>
      <c r="C183" s="26" t="str">
        <f t="shared" ca="1" si="44"/>
        <v>終了</v>
      </c>
      <c r="D183" s="19" t="s">
        <v>31</v>
      </c>
      <c r="E183" s="19" t="s">
        <v>31</v>
      </c>
      <c r="F183" s="19"/>
      <c r="G183" s="25" t="s">
        <v>1002</v>
      </c>
      <c r="H183" s="20" t="s">
        <v>1025</v>
      </c>
      <c r="I183" s="20" t="s">
        <v>1026</v>
      </c>
      <c r="J183" s="81" t="s">
        <v>1004</v>
      </c>
      <c r="K183" s="21" t="s">
        <v>1005</v>
      </c>
      <c r="L183" s="21" t="s">
        <v>27</v>
      </c>
      <c r="M183" s="22" t="s">
        <v>27</v>
      </c>
      <c r="N183" s="30">
        <f t="shared" si="49"/>
        <v>45490</v>
      </c>
      <c r="O183" s="27">
        <v>45504</v>
      </c>
      <c r="P183" s="82" t="s">
        <v>1012</v>
      </c>
      <c r="Q183" s="66" t="s">
        <v>1027</v>
      </c>
      <c r="R183" s="43" t="s">
        <v>91</v>
      </c>
    </row>
    <row r="184" spans="2:18" ht="212.25" customHeight="1">
      <c r="B184" s="28" t="s">
        <v>1035</v>
      </c>
      <c r="C184" s="26" t="str">
        <f t="shared" ca="1" si="44"/>
        <v>受付中</v>
      </c>
      <c r="D184" s="19"/>
      <c r="E184" s="19" t="s">
        <v>31</v>
      </c>
      <c r="F184" s="19"/>
      <c r="G184" s="25" t="s">
        <v>1029</v>
      </c>
      <c r="H184" s="20" t="s">
        <v>1030</v>
      </c>
      <c r="I184" s="20" t="s">
        <v>1031</v>
      </c>
      <c r="J184" s="81" t="s">
        <v>1032</v>
      </c>
      <c r="K184" s="21" t="s">
        <v>1033</v>
      </c>
      <c r="L184" s="21" t="s">
        <v>1033</v>
      </c>
      <c r="M184" s="22" t="s">
        <v>27</v>
      </c>
      <c r="N184" s="30">
        <f t="shared" si="49"/>
        <v>45551</v>
      </c>
      <c r="O184" s="27">
        <v>45565</v>
      </c>
      <c r="P184" s="82" t="s">
        <v>1034</v>
      </c>
      <c r="Q184" s="66" t="s">
        <v>1028</v>
      </c>
      <c r="R184" s="24"/>
    </row>
    <row r="185" spans="2:18" ht="137.25" customHeight="1">
      <c r="B185" s="28" t="s">
        <v>1036</v>
      </c>
      <c r="C185" s="26" t="str">
        <f t="shared" ca="1" si="44"/>
        <v>受付中</v>
      </c>
      <c r="D185" s="19"/>
      <c r="E185" s="19" t="s">
        <v>31</v>
      </c>
      <c r="F185" s="19"/>
      <c r="G185" s="25" t="s">
        <v>1029</v>
      </c>
      <c r="H185" s="20" t="s">
        <v>1039</v>
      </c>
      <c r="I185" s="20" t="s">
        <v>1040</v>
      </c>
      <c r="J185" s="81" t="s">
        <v>1037</v>
      </c>
      <c r="K185" s="21" t="s">
        <v>1038</v>
      </c>
      <c r="L185" s="21" t="s">
        <v>633</v>
      </c>
      <c r="M185" s="22" t="s">
        <v>27</v>
      </c>
      <c r="N185" s="30">
        <f t="shared" ref="N185" si="50">O185-14</f>
        <v>45551</v>
      </c>
      <c r="O185" s="27">
        <v>45565</v>
      </c>
      <c r="P185" s="82" t="s">
        <v>1034</v>
      </c>
      <c r="Q185" s="66" t="s">
        <v>1041</v>
      </c>
      <c r="R185" s="24"/>
    </row>
    <row r="186" spans="2:18" ht="137.25" customHeight="1">
      <c r="B186" s="28" t="s">
        <v>1042</v>
      </c>
      <c r="C186" s="26" t="str">
        <f t="shared" ca="1" si="44"/>
        <v>受付中</v>
      </c>
      <c r="D186" s="19"/>
      <c r="E186" s="19" t="s">
        <v>31</v>
      </c>
      <c r="F186" s="19"/>
      <c r="G186" s="25" t="s">
        <v>1029</v>
      </c>
      <c r="H186" s="20" t="s">
        <v>1043</v>
      </c>
      <c r="I186" s="20" t="s">
        <v>1040</v>
      </c>
      <c r="J186" s="81" t="s">
        <v>1032</v>
      </c>
      <c r="K186" s="21" t="s">
        <v>1044</v>
      </c>
      <c r="L186" s="21" t="s">
        <v>633</v>
      </c>
      <c r="M186" s="22" t="s">
        <v>27</v>
      </c>
      <c r="N186" s="30">
        <f t="shared" ref="N186:N188" si="51">O186-14</f>
        <v>45551</v>
      </c>
      <c r="O186" s="27">
        <v>45565</v>
      </c>
      <c r="P186" s="82" t="s">
        <v>1034</v>
      </c>
      <c r="Q186" s="66" t="s">
        <v>1046</v>
      </c>
      <c r="R186" s="24"/>
    </row>
    <row r="187" spans="2:18" ht="137.25" customHeight="1">
      <c r="B187" s="28" t="s">
        <v>1048</v>
      </c>
      <c r="C187" s="26" t="str">
        <f t="shared" ca="1" si="44"/>
        <v>受付中</v>
      </c>
      <c r="D187" s="19"/>
      <c r="E187" s="19" t="s">
        <v>31</v>
      </c>
      <c r="F187" s="19"/>
      <c r="G187" s="25" t="s">
        <v>1029</v>
      </c>
      <c r="H187" s="20" t="s">
        <v>1045</v>
      </c>
      <c r="I187" s="20" t="s">
        <v>1040</v>
      </c>
      <c r="J187" s="81" t="s">
        <v>1032</v>
      </c>
      <c r="K187" s="21" t="s">
        <v>1033</v>
      </c>
      <c r="L187" s="21" t="s">
        <v>633</v>
      </c>
      <c r="M187" s="22" t="s">
        <v>27</v>
      </c>
      <c r="N187" s="30">
        <f t="shared" si="51"/>
        <v>45551</v>
      </c>
      <c r="O187" s="27">
        <v>45565</v>
      </c>
      <c r="P187" s="82" t="s">
        <v>1034</v>
      </c>
      <c r="Q187" s="66" t="s">
        <v>1047</v>
      </c>
      <c r="R187" s="24"/>
    </row>
    <row r="188" spans="2:18" ht="137.25" customHeight="1">
      <c r="B188" s="28" t="s">
        <v>1049</v>
      </c>
      <c r="C188" s="26" t="str">
        <f t="shared" ca="1" si="44"/>
        <v>受付中</v>
      </c>
      <c r="D188" s="19" t="s">
        <v>31</v>
      </c>
      <c r="E188" s="19" t="s">
        <v>31</v>
      </c>
      <c r="F188" s="19"/>
      <c r="G188" s="25" t="s">
        <v>1050</v>
      </c>
      <c r="H188" s="20" t="s">
        <v>1051</v>
      </c>
      <c r="I188" s="20" t="s">
        <v>1052</v>
      </c>
      <c r="J188" s="81" t="s">
        <v>1032</v>
      </c>
      <c r="K188" s="21" t="s">
        <v>1033</v>
      </c>
      <c r="L188" s="21" t="s">
        <v>633</v>
      </c>
      <c r="M188" s="22" t="s">
        <v>27</v>
      </c>
      <c r="N188" s="30">
        <f t="shared" si="51"/>
        <v>45534</v>
      </c>
      <c r="O188" s="27">
        <v>45548</v>
      </c>
      <c r="P188" s="82" t="s">
        <v>1053</v>
      </c>
      <c r="Q188" s="66"/>
      <c r="R188" s="24"/>
    </row>
    <row r="189" spans="2:18" ht="137.25" customHeight="1">
      <c r="B189" s="28" t="s">
        <v>1054</v>
      </c>
      <c r="C189" s="26" t="str">
        <f t="shared" ca="1" si="44"/>
        <v>受付中</v>
      </c>
      <c r="D189" s="19" t="s">
        <v>31</v>
      </c>
      <c r="E189" s="19" t="s">
        <v>31</v>
      </c>
      <c r="F189" s="19"/>
      <c r="G189" s="25" t="s">
        <v>1050</v>
      </c>
      <c r="H189" s="20" t="s">
        <v>1055</v>
      </c>
      <c r="I189" s="20" t="s">
        <v>1056</v>
      </c>
      <c r="J189" s="81" t="s">
        <v>1057</v>
      </c>
      <c r="K189" s="21" t="s">
        <v>1033</v>
      </c>
      <c r="L189" s="21" t="s">
        <v>633</v>
      </c>
      <c r="M189" s="22" t="s">
        <v>27</v>
      </c>
      <c r="N189" s="30">
        <f t="shared" ref="N189:N191" si="52">O189-14</f>
        <v>45534</v>
      </c>
      <c r="O189" s="27">
        <v>45548</v>
      </c>
      <c r="P189" s="82" t="s">
        <v>1053</v>
      </c>
      <c r="Q189" s="66"/>
      <c r="R189" s="24"/>
    </row>
    <row r="190" spans="2:18" ht="179.25" hidden="1" customHeight="1">
      <c r="B190" s="28" t="s">
        <v>1058</v>
      </c>
      <c r="C190" s="26" t="str">
        <f t="shared" ca="1" si="44"/>
        <v>終了</v>
      </c>
      <c r="D190" s="19" t="s">
        <v>31</v>
      </c>
      <c r="E190" s="19"/>
      <c r="F190" s="19"/>
      <c r="G190" s="25" t="s">
        <v>1059</v>
      </c>
      <c r="H190" s="20" t="s">
        <v>1060</v>
      </c>
      <c r="I190" s="20" t="s">
        <v>1061</v>
      </c>
      <c r="J190" s="81" t="s">
        <v>1062</v>
      </c>
      <c r="K190" s="21" t="s">
        <v>1063</v>
      </c>
      <c r="L190" s="21" t="s">
        <v>633</v>
      </c>
      <c r="M190" s="22" t="s">
        <v>27</v>
      </c>
      <c r="N190" s="30">
        <f t="shared" si="52"/>
        <v>45490</v>
      </c>
      <c r="O190" s="27">
        <v>45504</v>
      </c>
      <c r="P190" s="82" t="s">
        <v>1053</v>
      </c>
      <c r="Q190" s="66" t="s">
        <v>67</v>
      </c>
      <c r="R190" s="24"/>
    </row>
    <row r="191" spans="2:18" ht="110.25" hidden="1" customHeight="1">
      <c r="B191" s="28" t="s">
        <v>1072</v>
      </c>
      <c r="C191" s="26" t="str">
        <f t="shared" ca="1" si="44"/>
        <v>終了</v>
      </c>
      <c r="D191" s="19" t="s">
        <v>31</v>
      </c>
      <c r="E191" s="19" t="s">
        <v>31</v>
      </c>
      <c r="F191" s="19"/>
      <c r="G191" s="25" t="s">
        <v>1073</v>
      </c>
      <c r="H191" s="20" t="s">
        <v>1074</v>
      </c>
      <c r="I191" s="20" t="s">
        <v>1075</v>
      </c>
      <c r="J191" s="81" t="s">
        <v>1076</v>
      </c>
      <c r="K191" s="21" t="s">
        <v>1117</v>
      </c>
      <c r="L191" s="21" t="s">
        <v>633</v>
      </c>
      <c r="M191" s="22">
        <v>45505</v>
      </c>
      <c r="N191" s="30">
        <f t="shared" si="52"/>
        <v>45510</v>
      </c>
      <c r="O191" s="27">
        <v>45524</v>
      </c>
      <c r="P191" s="82" t="s">
        <v>1077</v>
      </c>
      <c r="Q191" s="66" t="s">
        <v>1078</v>
      </c>
      <c r="R191" s="24" t="s">
        <v>1119</v>
      </c>
    </row>
    <row r="192" spans="2:18" ht="99" hidden="1" customHeight="1">
      <c r="B192" s="28" t="s">
        <v>1072</v>
      </c>
      <c r="C192" s="26" t="str">
        <f t="shared" ca="1" si="44"/>
        <v>終了</v>
      </c>
      <c r="D192" s="19" t="s">
        <v>31</v>
      </c>
      <c r="E192" s="19" t="s">
        <v>31</v>
      </c>
      <c r="F192" s="19" t="s">
        <v>31</v>
      </c>
      <c r="G192" s="25" t="s">
        <v>1073</v>
      </c>
      <c r="H192" s="20" t="s">
        <v>1079</v>
      </c>
      <c r="I192" s="20" t="s">
        <v>1080</v>
      </c>
      <c r="J192" s="81" t="s">
        <v>1081</v>
      </c>
      <c r="K192" s="21" t="s">
        <v>1118</v>
      </c>
      <c r="L192" s="21" t="s">
        <v>1082</v>
      </c>
      <c r="M192" s="22">
        <v>45505</v>
      </c>
      <c r="N192" s="30">
        <f t="shared" ref="N192" si="53">O192-14</f>
        <v>45510</v>
      </c>
      <c r="O192" s="27">
        <v>45524</v>
      </c>
      <c r="P192" s="82" t="s">
        <v>1077</v>
      </c>
      <c r="Q192" s="66" t="s">
        <v>1078</v>
      </c>
      <c r="R192" s="24" t="s">
        <v>1119</v>
      </c>
    </row>
    <row r="193" spans="2:18" ht="96" hidden="1" customHeight="1">
      <c r="B193" s="28" t="s">
        <v>1072</v>
      </c>
      <c r="C193" s="26" t="str">
        <f t="shared" ca="1" si="44"/>
        <v>終了</v>
      </c>
      <c r="D193" s="19" t="s">
        <v>31</v>
      </c>
      <c r="E193" s="19" t="s">
        <v>31</v>
      </c>
      <c r="F193" s="19"/>
      <c r="G193" s="25" t="s">
        <v>1073</v>
      </c>
      <c r="H193" s="20" t="s">
        <v>1083</v>
      </c>
      <c r="I193" s="20" t="s">
        <v>1084</v>
      </c>
      <c r="J193" s="81" t="s">
        <v>1085</v>
      </c>
      <c r="K193" s="21" t="s">
        <v>1086</v>
      </c>
      <c r="L193" s="21" t="s">
        <v>1082</v>
      </c>
      <c r="M193" s="22">
        <v>45505</v>
      </c>
      <c r="N193" s="30">
        <f t="shared" ref="N193:N200" si="54">O193-14</f>
        <v>45510</v>
      </c>
      <c r="O193" s="27">
        <v>45524</v>
      </c>
      <c r="P193" s="82" t="s">
        <v>1077</v>
      </c>
      <c r="Q193" s="66" t="s">
        <v>1078</v>
      </c>
      <c r="R193" s="24" t="s">
        <v>1119</v>
      </c>
    </row>
    <row r="194" spans="2:18" ht="137.25" hidden="1" customHeight="1">
      <c r="B194" s="28" t="s">
        <v>1087</v>
      </c>
      <c r="C194" s="26" t="str">
        <f t="shared" ca="1" si="44"/>
        <v>要問合</v>
      </c>
      <c r="D194" s="19" t="s">
        <v>31</v>
      </c>
      <c r="E194" s="19"/>
      <c r="F194" s="19"/>
      <c r="G194" s="25" t="s">
        <v>1088</v>
      </c>
      <c r="H194" s="20" t="s">
        <v>1089</v>
      </c>
      <c r="I194" s="20" t="s">
        <v>1090</v>
      </c>
      <c r="J194" s="81" t="s">
        <v>1115</v>
      </c>
      <c r="K194" s="21" t="s">
        <v>1116</v>
      </c>
      <c r="L194" s="21" t="s">
        <v>1082</v>
      </c>
      <c r="M194" s="22" t="s">
        <v>1082</v>
      </c>
      <c r="N194" s="30">
        <f t="shared" si="54"/>
        <v>45521</v>
      </c>
      <c r="O194" s="27">
        <v>45535</v>
      </c>
      <c r="P194" s="82" t="s">
        <v>1099</v>
      </c>
      <c r="Q194" s="66" t="s">
        <v>1097</v>
      </c>
      <c r="R194" s="24"/>
    </row>
    <row r="195" spans="2:18" ht="137.25" hidden="1" customHeight="1">
      <c r="B195" s="28" t="s">
        <v>1091</v>
      </c>
      <c r="C195" s="26" t="str">
        <f t="shared" ca="1" si="44"/>
        <v>要問合</v>
      </c>
      <c r="D195" s="19" t="s">
        <v>31</v>
      </c>
      <c r="E195" s="19" t="s">
        <v>31</v>
      </c>
      <c r="F195" s="19"/>
      <c r="G195" s="25" t="s">
        <v>1092</v>
      </c>
      <c r="H195" s="20" t="s">
        <v>1093</v>
      </c>
      <c r="I195" s="20" t="s">
        <v>1095</v>
      </c>
      <c r="J195" s="81" t="s">
        <v>1096</v>
      </c>
      <c r="K195" s="21" t="s">
        <v>1082</v>
      </c>
      <c r="L195" s="21" t="s">
        <v>1098</v>
      </c>
      <c r="M195" s="22" t="s">
        <v>1082</v>
      </c>
      <c r="N195" s="30">
        <f t="shared" si="54"/>
        <v>45521</v>
      </c>
      <c r="O195" s="27">
        <v>45535</v>
      </c>
      <c r="P195" s="82" t="s">
        <v>1100</v>
      </c>
      <c r="Q195" s="66" t="s">
        <v>1094</v>
      </c>
      <c r="R195" s="24"/>
    </row>
    <row r="196" spans="2:18" ht="137.25" hidden="1" customHeight="1">
      <c r="B196" s="28" t="s">
        <v>1101</v>
      </c>
      <c r="C196" s="26" t="str">
        <f t="shared" ca="1" si="44"/>
        <v>終了</v>
      </c>
      <c r="D196" s="19"/>
      <c r="E196" s="19" t="s">
        <v>31</v>
      </c>
      <c r="F196" s="19"/>
      <c r="G196" s="25" t="s">
        <v>1102</v>
      </c>
      <c r="H196" s="20" t="s">
        <v>1089</v>
      </c>
      <c r="I196" s="20" t="s">
        <v>1103</v>
      </c>
      <c r="J196" s="81" t="s">
        <v>1104</v>
      </c>
      <c r="K196" s="21" t="s">
        <v>1105</v>
      </c>
      <c r="L196" s="21" t="s">
        <v>27</v>
      </c>
      <c r="M196" s="22">
        <v>45474</v>
      </c>
      <c r="N196" s="30">
        <f t="shared" si="54"/>
        <v>45510</v>
      </c>
      <c r="O196" s="27">
        <v>45524</v>
      </c>
      <c r="P196" s="82" t="s">
        <v>1107</v>
      </c>
      <c r="Q196" s="66" t="s">
        <v>1106</v>
      </c>
      <c r="R196" s="24"/>
    </row>
    <row r="197" spans="2:18" ht="137.25" customHeight="1">
      <c r="B197" s="28" t="s">
        <v>1108</v>
      </c>
      <c r="C197" s="26" t="str">
        <f t="shared" ca="1" si="44"/>
        <v>受付中</v>
      </c>
      <c r="D197" s="19"/>
      <c r="E197" s="19" t="s">
        <v>31</v>
      </c>
      <c r="F197" s="19"/>
      <c r="G197" s="25" t="s">
        <v>1109</v>
      </c>
      <c r="H197" s="20" t="s">
        <v>1110</v>
      </c>
      <c r="I197" s="20" t="s">
        <v>1112</v>
      </c>
      <c r="J197" s="81" t="s">
        <v>1111</v>
      </c>
      <c r="K197" s="21" t="s">
        <v>595</v>
      </c>
      <c r="L197" s="21" t="s">
        <v>27</v>
      </c>
      <c r="M197" s="21" t="s">
        <v>27</v>
      </c>
      <c r="N197" s="30">
        <f t="shared" si="54"/>
        <v>45551</v>
      </c>
      <c r="O197" s="27">
        <v>45565</v>
      </c>
      <c r="P197" s="82" t="s">
        <v>1113</v>
      </c>
      <c r="Q197" s="66" t="s">
        <v>1114</v>
      </c>
      <c r="R197" s="24"/>
    </row>
    <row r="198" spans="2:18" ht="211.5" hidden="1" customHeight="1">
      <c r="B198" s="28" t="s">
        <v>1120</v>
      </c>
      <c r="C198" s="26" t="str">
        <f t="shared" ca="1" si="44"/>
        <v>要問合</v>
      </c>
      <c r="D198" s="19" t="s">
        <v>31</v>
      </c>
      <c r="E198" s="19" t="s">
        <v>31</v>
      </c>
      <c r="F198" s="19"/>
      <c r="G198" s="25" t="s">
        <v>1121</v>
      </c>
      <c r="H198" s="20" t="s">
        <v>1122</v>
      </c>
      <c r="I198" s="20" t="s">
        <v>1124</v>
      </c>
      <c r="J198" s="81" t="s">
        <v>1123</v>
      </c>
      <c r="K198" s="21" t="s">
        <v>1125</v>
      </c>
      <c r="L198" s="21" t="s">
        <v>633</v>
      </c>
      <c r="M198" s="21" t="s">
        <v>27</v>
      </c>
      <c r="N198" s="30">
        <f t="shared" si="54"/>
        <v>45525</v>
      </c>
      <c r="O198" s="27">
        <v>45539</v>
      </c>
      <c r="P198" s="82" t="s">
        <v>1126</v>
      </c>
      <c r="Q198" s="66" t="s">
        <v>1127</v>
      </c>
      <c r="R198" s="24"/>
    </row>
    <row r="199" spans="2:18" ht="137.25" hidden="1" customHeight="1">
      <c r="B199" s="28" t="s">
        <v>1120</v>
      </c>
      <c r="C199" s="26" t="str">
        <f t="shared" ca="1" si="44"/>
        <v>要問合</v>
      </c>
      <c r="D199" s="19" t="s">
        <v>31</v>
      </c>
      <c r="E199" s="19" t="s">
        <v>31</v>
      </c>
      <c r="F199" s="19"/>
      <c r="G199" s="25" t="s">
        <v>1121</v>
      </c>
      <c r="H199" s="20" t="s">
        <v>1129</v>
      </c>
      <c r="I199" s="20" t="s">
        <v>1130</v>
      </c>
      <c r="J199" s="81" t="s">
        <v>1131</v>
      </c>
      <c r="K199" s="21" t="s">
        <v>1132</v>
      </c>
      <c r="L199" s="21" t="s">
        <v>633</v>
      </c>
      <c r="M199" s="21" t="s">
        <v>27</v>
      </c>
      <c r="N199" s="30">
        <f t="shared" si="54"/>
        <v>45525</v>
      </c>
      <c r="O199" s="27">
        <v>45539</v>
      </c>
      <c r="P199" s="82" t="s">
        <v>1126</v>
      </c>
      <c r="Q199" s="66" t="s">
        <v>1127</v>
      </c>
      <c r="R199" s="24"/>
    </row>
    <row r="200" spans="2:18" ht="137.25" hidden="1" customHeight="1">
      <c r="B200" s="28" t="s">
        <v>1120</v>
      </c>
      <c r="C200" s="26" t="str">
        <f t="shared" ca="1" si="44"/>
        <v>要問合</v>
      </c>
      <c r="D200" s="19" t="s">
        <v>31</v>
      </c>
      <c r="E200" s="19" t="s">
        <v>31</v>
      </c>
      <c r="F200" s="19"/>
      <c r="G200" s="25" t="s">
        <v>1121</v>
      </c>
      <c r="H200" s="20" t="s">
        <v>1134</v>
      </c>
      <c r="I200" s="20" t="s">
        <v>1130</v>
      </c>
      <c r="J200" s="81" t="s">
        <v>1133</v>
      </c>
      <c r="K200" s="21" t="s">
        <v>1132</v>
      </c>
      <c r="L200" s="21" t="s">
        <v>633</v>
      </c>
      <c r="M200" s="22" t="s">
        <v>1125</v>
      </c>
      <c r="N200" s="30">
        <f t="shared" si="54"/>
        <v>45525</v>
      </c>
      <c r="O200" s="27">
        <v>45539</v>
      </c>
      <c r="P200" s="82" t="s">
        <v>1126</v>
      </c>
      <c r="Q200" s="66" t="s">
        <v>1127</v>
      </c>
      <c r="R200" s="24"/>
    </row>
    <row r="201" spans="2:18" ht="137.25" hidden="1" customHeight="1">
      <c r="B201" s="28" t="s">
        <v>1120</v>
      </c>
      <c r="C201" s="26" t="str">
        <f t="shared" ca="1" si="44"/>
        <v>要問合</v>
      </c>
      <c r="D201" s="19" t="s">
        <v>31</v>
      </c>
      <c r="E201" s="19" t="s">
        <v>31</v>
      </c>
      <c r="F201" s="19"/>
      <c r="G201" s="25" t="s">
        <v>1121</v>
      </c>
      <c r="H201" s="20" t="s">
        <v>1135</v>
      </c>
      <c r="I201" s="20" t="s">
        <v>1136</v>
      </c>
      <c r="J201" s="81" t="s">
        <v>1137</v>
      </c>
      <c r="K201" s="21" t="s">
        <v>1132</v>
      </c>
      <c r="L201" s="21" t="s">
        <v>633</v>
      </c>
      <c r="M201" s="22" t="s">
        <v>1125</v>
      </c>
      <c r="N201" s="30">
        <f t="shared" ref="N201:N202" si="55">O201-14</f>
        <v>45525</v>
      </c>
      <c r="O201" s="27">
        <v>45539</v>
      </c>
      <c r="P201" s="82" t="s">
        <v>1126</v>
      </c>
      <c r="Q201" s="66" t="s">
        <v>1127</v>
      </c>
      <c r="R201" s="24"/>
    </row>
    <row r="202" spans="2:18" ht="137.25" hidden="1" customHeight="1">
      <c r="B202" s="28" t="s">
        <v>1128</v>
      </c>
      <c r="C202" s="26" t="str">
        <f t="shared" ca="1" si="44"/>
        <v>要問合</v>
      </c>
      <c r="D202" s="19"/>
      <c r="E202" s="19" t="s">
        <v>31</v>
      </c>
      <c r="F202" s="19"/>
      <c r="G202" s="25" t="s">
        <v>1138</v>
      </c>
      <c r="H202" s="20" t="s">
        <v>1139</v>
      </c>
      <c r="I202" s="20" t="s">
        <v>1141</v>
      </c>
      <c r="J202" s="81" t="s">
        <v>1142</v>
      </c>
      <c r="K202" s="21" t="s">
        <v>1143</v>
      </c>
      <c r="L202" s="21" t="s">
        <v>633</v>
      </c>
      <c r="M202" s="22" t="s">
        <v>1125</v>
      </c>
      <c r="N202" s="30">
        <f t="shared" si="55"/>
        <v>45520</v>
      </c>
      <c r="O202" s="27">
        <v>45534</v>
      </c>
      <c r="P202" s="82" t="s">
        <v>1145</v>
      </c>
      <c r="Q202" s="66" t="s">
        <v>1140</v>
      </c>
      <c r="R202" s="24" t="s">
        <v>1144</v>
      </c>
    </row>
    <row r="203" spans="2:18" ht="137.25" hidden="1" customHeight="1">
      <c r="B203" s="28" t="s">
        <v>1128</v>
      </c>
      <c r="C203" s="26" t="str">
        <f t="shared" ca="1" si="44"/>
        <v>要問合</v>
      </c>
      <c r="D203" s="19"/>
      <c r="E203" s="19" t="s">
        <v>31</v>
      </c>
      <c r="F203" s="19"/>
      <c r="G203" s="25" t="s">
        <v>1138</v>
      </c>
      <c r="H203" s="20" t="s">
        <v>1146</v>
      </c>
      <c r="I203" s="20" t="s">
        <v>1148</v>
      </c>
      <c r="J203" s="81" t="s">
        <v>1147</v>
      </c>
      <c r="K203" s="21" t="s">
        <v>1143</v>
      </c>
      <c r="L203" s="21" t="s">
        <v>633</v>
      </c>
      <c r="M203" s="22" t="s">
        <v>1125</v>
      </c>
      <c r="N203" s="30">
        <f t="shared" ref="N203:N239" si="56">O203-14</f>
        <v>45520</v>
      </c>
      <c r="O203" s="27">
        <v>45534</v>
      </c>
      <c r="P203" s="82" t="s">
        <v>1145</v>
      </c>
      <c r="Q203" s="66" t="s">
        <v>1149</v>
      </c>
      <c r="R203" s="24" t="s">
        <v>1144</v>
      </c>
    </row>
    <row r="204" spans="2:18" ht="137.25" hidden="1" customHeight="1">
      <c r="B204" s="28" t="s">
        <v>1128</v>
      </c>
      <c r="C204" s="26" t="str">
        <f t="shared" ca="1" si="44"/>
        <v>要問合</v>
      </c>
      <c r="D204" s="19"/>
      <c r="E204" s="19" t="s">
        <v>31</v>
      </c>
      <c r="F204" s="19"/>
      <c r="G204" s="25" t="s">
        <v>1138</v>
      </c>
      <c r="H204" s="20" t="s">
        <v>1150</v>
      </c>
      <c r="I204" s="20" t="s">
        <v>1151</v>
      </c>
      <c r="J204" s="81" t="s">
        <v>1152</v>
      </c>
      <c r="K204" s="21" t="s">
        <v>1199</v>
      </c>
      <c r="L204" s="21" t="s">
        <v>633</v>
      </c>
      <c r="M204" s="22" t="s">
        <v>27</v>
      </c>
      <c r="N204" s="30">
        <f t="shared" si="56"/>
        <v>45520</v>
      </c>
      <c r="O204" s="27">
        <v>45534</v>
      </c>
      <c r="P204" s="82" t="s">
        <v>1145</v>
      </c>
      <c r="Q204" s="66" t="s">
        <v>1149</v>
      </c>
      <c r="R204" s="24" t="s">
        <v>1144</v>
      </c>
    </row>
    <row r="205" spans="2:18" ht="137.25" customHeight="1">
      <c r="B205" s="28" t="s">
        <v>1153</v>
      </c>
      <c r="C205" s="26" t="str">
        <f t="shared" ca="1" si="44"/>
        <v>受付中</v>
      </c>
      <c r="D205" s="19"/>
      <c r="E205" s="19"/>
      <c r="F205" s="19" t="s">
        <v>31</v>
      </c>
      <c r="G205" s="25" t="s">
        <v>1154</v>
      </c>
      <c r="H205" s="20" t="s">
        <v>1155</v>
      </c>
      <c r="I205" s="20" t="s">
        <v>1156</v>
      </c>
      <c r="J205" s="81" t="s">
        <v>1157</v>
      </c>
      <c r="K205" s="21" t="s">
        <v>1158</v>
      </c>
      <c r="L205" s="21" t="s">
        <v>27</v>
      </c>
      <c r="M205" s="22"/>
      <c r="N205" s="30">
        <f t="shared" si="56"/>
        <v>45611</v>
      </c>
      <c r="O205" s="27">
        <v>45625</v>
      </c>
      <c r="P205" s="82"/>
      <c r="Q205" s="66" t="s">
        <v>1159</v>
      </c>
      <c r="R205" s="24"/>
    </row>
    <row r="206" spans="2:18" ht="137.25" hidden="1" customHeight="1">
      <c r="B206" s="28" t="s">
        <v>1160</v>
      </c>
      <c r="C206" s="26" t="str">
        <f t="shared" ca="1" si="44"/>
        <v>要問合</v>
      </c>
      <c r="D206" s="19"/>
      <c r="E206" s="19"/>
      <c r="F206" s="19" t="s">
        <v>31</v>
      </c>
      <c r="G206" s="25" t="s">
        <v>1161</v>
      </c>
      <c r="H206" s="20" t="s">
        <v>1162</v>
      </c>
      <c r="I206" s="20" t="s">
        <v>1163</v>
      </c>
      <c r="J206" s="81" t="s">
        <v>1164</v>
      </c>
      <c r="K206" s="21" t="s">
        <v>27</v>
      </c>
      <c r="L206" s="21" t="s">
        <v>27</v>
      </c>
      <c r="M206" s="22"/>
      <c r="N206" s="30">
        <f t="shared" si="56"/>
        <v>45527</v>
      </c>
      <c r="O206" s="27">
        <v>45541</v>
      </c>
      <c r="P206" s="82" t="s">
        <v>1165</v>
      </c>
      <c r="Q206" s="87" t="s">
        <v>1224</v>
      </c>
      <c r="R206" s="24"/>
    </row>
    <row r="207" spans="2:18" ht="152.25" hidden="1" customHeight="1">
      <c r="B207" s="28" t="s">
        <v>1166</v>
      </c>
      <c r="C207" s="26" t="str">
        <f t="shared" ca="1" si="44"/>
        <v>要問合</v>
      </c>
      <c r="D207" s="19" t="s">
        <v>31</v>
      </c>
      <c r="E207" s="19"/>
      <c r="F207" s="19"/>
      <c r="G207" s="25" t="s">
        <v>1167</v>
      </c>
      <c r="H207" s="20" t="s">
        <v>1173</v>
      </c>
      <c r="I207" s="20" t="s">
        <v>1168</v>
      </c>
      <c r="J207" s="81" t="s">
        <v>1169</v>
      </c>
      <c r="K207" s="21" t="s">
        <v>1170</v>
      </c>
      <c r="L207" s="21"/>
      <c r="M207" s="22">
        <v>45505</v>
      </c>
      <c r="N207" s="30">
        <f t="shared" si="56"/>
        <v>45520</v>
      </c>
      <c r="O207" s="27">
        <v>45534</v>
      </c>
      <c r="P207" s="82" t="s">
        <v>1171</v>
      </c>
      <c r="Q207" s="66" t="s">
        <v>1172</v>
      </c>
      <c r="R207" s="24"/>
    </row>
    <row r="208" spans="2:18" ht="210" customHeight="1">
      <c r="B208" s="28" t="s">
        <v>1166</v>
      </c>
      <c r="C208" s="26" t="str">
        <f t="shared" ca="1" si="44"/>
        <v>受付中</v>
      </c>
      <c r="D208" s="19" t="s">
        <v>31</v>
      </c>
      <c r="E208" s="19"/>
      <c r="F208" s="19" t="s">
        <v>31</v>
      </c>
      <c r="G208" s="25" t="s">
        <v>1167</v>
      </c>
      <c r="H208" s="20" t="s">
        <v>1174</v>
      </c>
      <c r="I208" s="20" t="s">
        <v>1175</v>
      </c>
      <c r="J208" s="81" t="s">
        <v>1176</v>
      </c>
      <c r="K208" s="21" t="s">
        <v>1177</v>
      </c>
      <c r="L208" s="21"/>
      <c r="M208" s="22">
        <v>45505</v>
      </c>
      <c r="N208" s="30">
        <f t="shared" si="56"/>
        <v>45562</v>
      </c>
      <c r="O208" s="27">
        <v>45576</v>
      </c>
      <c r="P208" s="82" t="s">
        <v>1171</v>
      </c>
      <c r="Q208" s="66" t="s">
        <v>1172</v>
      </c>
      <c r="R208" s="24"/>
    </row>
    <row r="209" spans="2:19" ht="207" customHeight="1">
      <c r="B209" s="28" t="s">
        <v>1166</v>
      </c>
      <c r="C209" s="26" t="str">
        <f t="shared" ca="1" si="44"/>
        <v>受付中</v>
      </c>
      <c r="D209" s="19" t="s">
        <v>31</v>
      </c>
      <c r="E209" s="19"/>
      <c r="F209" s="19" t="s">
        <v>31</v>
      </c>
      <c r="G209" s="25" t="s">
        <v>1167</v>
      </c>
      <c r="H209" s="20" t="s">
        <v>1178</v>
      </c>
      <c r="I209" s="20" t="s">
        <v>1175</v>
      </c>
      <c r="J209" s="81" t="s">
        <v>1179</v>
      </c>
      <c r="K209" s="27" t="s">
        <v>1180</v>
      </c>
      <c r="L209" s="21"/>
      <c r="M209" s="22">
        <v>45505</v>
      </c>
      <c r="N209" s="30">
        <f t="shared" si="56"/>
        <v>45534</v>
      </c>
      <c r="O209" s="27">
        <v>45548</v>
      </c>
      <c r="P209" s="82" t="s">
        <v>1171</v>
      </c>
      <c r="Q209" s="66" t="s">
        <v>1172</v>
      </c>
      <c r="R209" s="24"/>
    </row>
    <row r="210" spans="2:19" ht="137.25" hidden="1" customHeight="1">
      <c r="B210" s="28" t="s">
        <v>1166</v>
      </c>
      <c r="C210" s="26" t="str">
        <f t="shared" ca="1" si="44"/>
        <v>要問合</v>
      </c>
      <c r="D210" s="19" t="s">
        <v>31</v>
      </c>
      <c r="E210" s="19"/>
      <c r="F210" s="19" t="s">
        <v>31</v>
      </c>
      <c r="G210" s="25" t="s">
        <v>1167</v>
      </c>
      <c r="H210" s="20" t="s">
        <v>1181</v>
      </c>
      <c r="I210" s="20" t="s">
        <v>1182</v>
      </c>
      <c r="J210" s="81" t="s">
        <v>1183</v>
      </c>
      <c r="K210" s="27" t="s">
        <v>1180</v>
      </c>
      <c r="L210" s="21"/>
      <c r="M210" s="22">
        <v>45505</v>
      </c>
      <c r="N210" s="30">
        <f t="shared" si="56"/>
        <v>45527</v>
      </c>
      <c r="O210" s="27">
        <v>45541</v>
      </c>
      <c r="P210" s="82" t="s">
        <v>1171</v>
      </c>
      <c r="Q210" s="66" t="s">
        <v>1172</v>
      </c>
      <c r="R210" s="24"/>
    </row>
    <row r="211" spans="2:19" ht="203.25" hidden="1" customHeight="1">
      <c r="B211" s="28" t="s">
        <v>1184</v>
      </c>
      <c r="C211" s="26" t="str">
        <f t="shared" ca="1" si="44"/>
        <v>終了</v>
      </c>
      <c r="D211" s="19" t="s">
        <v>31</v>
      </c>
      <c r="E211" s="19" t="s">
        <v>31</v>
      </c>
      <c r="F211" s="19" t="s">
        <v>31</v>
      </c>
      <c r="G211" s="25" t="s">
        <v>1185</v>
      </c>
      <c r="H211" s="20" t="s">
        <v>1186</v>
      </c>
      <c r="I211" s="20" t="s">
        <v>1187</v>
      </c>
      <c r="J211" s="29" t="s">
        <v>1188</v>
      </c>
      <c r="K211" s="21" t="s">
        <v>1189</v>
      </c>
      <c r="L211" s="21"/>
      <c r="M211" s="22"/>
      <c r="N211" s="30">
        <f t="shared" si="56"/>
        <v>45492</v>
      </c>
      <c r="O211" s="27">
        <v>45506</v>
      </c>
      <c r="P211" s="82" t="s">
        <v>1190</v>
      </c>
      <c r="Q211" s="66" t="s">
        <v>1191</v>
      </c>
      <c r="R211" s="24"/>
    </row>
    <row r="212" spans="2:19" ht="166.5" customHeight="1">
      <c r="B212" s="28" t="s">
        <v>1192</v>
      </c>
      <c r="C212" s="26" t="str">
        <f t="shared" ca="1" si="44"/>
        <v>受付中</v>
      </c>
      <c r="D212" s="19" t="s">
        <v>31</v>
      </c>
      <c r="E212" s="19"/>
      <c r="F212" s="19"/>
      <c r="G212" s="25" t="s">
        <v>1193</v>
      </c>
      <c r="H212" s="20" t="s">
        <v>1200</v>
      </c>
      <c r="I212" s="20" t="s">
        <v>1194</v>
      </c>
      <c r="J212" s="81" t="s">
        <v>1195</v>
      </c>
      <c r="K212" s="21" t="s">
        <v>1196</v>
      </c>
      <c r="L212" s="86" t="s">
        <v>1196</v>
      </c>
      <c r="M212" s="22">
        <v>45474</v>
      </c>
      <c r="N212" s="30">
        <f t="shared" si="56"/>
        <v>45582</v>
      </c>
      <c r="O212" s="27">
        <v>45596</v>
      </c>
      <c r="P212" s="82" t="s">
        <v>1197</v>
      </c>
      <c r="Q212" s="66" t="s">
        <v>1198</v>
      </c>
      <c r="R212" s="24"/>
    </row>
    <row r="213" spans="2:19" ht="165" customHeight="1">
      <c r="B213" s="28" t="s">
        <v>1207</v>
      </c>
      <c r="C213" s="26" t="str">
        <f t="shared" ca="1" si="44"/>
        <v>受付中</v>
      </c>
      <c r="D213" s="19" t="s">
        <v>31</v>
      </c>
      <c r="E213" s="19"/>
      <c r="F213" s="19"/>
      <c r="G213" s="25" t="s">
        <v>1193</v>
      </c>
      <c r="H213" s="20" t="s">
        <v>1201</v>
      </c>
      <c r="I213" s="20" t="s">
        <v>1202</v>
      </c>
      <c r="J213" s="81" t="s">
        <v>1203</v>
      </c>
      <c r="K213" s="21" t="s">
        <v>1204</v>
      </c>
      <c r="L213" s="21" t="s">
        <v>1204</v>
      </c>
      <c r="M213" s="22">
        <v>45474</v>
      </c>
      <c r="N213" s="30">
        <f t="shared" si="56"/>
        <v>45582</v>
      </c>
      <c r="O213" s="27">
        <v>45596</v>
      </c>
      <c r="P213" s="82" t="s">
        <v>1206</v>
      </c>
      <c r="Q213" s="66" t="s">
        <v>1205</v>
      </c>
      <c r="R213" s="24"/>
    </row>
    <row r="214" spans="2:19" ht="189.75" customHeight="1">
      <c r="B214" s="28" t="s">
        <v>1208</v>
      </c>
      <c r="C214" s="26" t="str">
        <f t="shared" ca="1" si="44"/>
        <v>受付中</v>
      </c>
      <c r="D214" s="19" t="s">
        <v>31</v>
      </c>
      <c r="E214" s="19"/>
      <c r="F214" s="19"/>
      <c r="G214" s="25" t="s">
        <v>1209</v>
      </c>
      <c r="H214" s="20" t="s">
        <v>1210</v>
      </c>
      <c r="I214" s="20" t="s">
        <v>1211</v>
      </c>
      <c r="J214" s="81" t="s">
        <v>1212</v>
      </c>
      <c r="K214" s="21" t="s">
        <v>27</v>
      </c>
      <c r="L214" s="21" t="s">
        <v>27</v>
      </c>
      <c r="M214" s="22">
        <v>45505</v>
      </c>
      <c r="N214" s="30">
        <f t="shared" si="56"/>
        <v>45582</v>
      </c>
      <c r="O214" s="27">
        <v>45596</v>
      </c>
      <c r="P214" s="82" t="s">
        <v>1214</v>
      </c>
      <c r="Q214" s="66" t="s">
        <v>1213</v>
      </c>
      <c r="R214" s="89"/>
    </row>
    <row r="215" spans="2:19" ht="189.75" hidden="1" customHeight="1">
      <c r="B215" s="28" t="s">
        <v>1215</v>
      </c>
      <c r="C215" s="26" t="str">
        <f t="shared" ca="1" si="44"/>
        <v>終了</v>
      </c>
      <c r="D215" s="19"/>
      <c r="E215" s="19" t="s">
        <v>31</v>
      </c>
      <c r="F215" s="19"/>
      <c r="G215" s="25" t="s">
        <v>1216</v>
      </c>
      <c r="H215" s="20" t="s">
        <v>1217</v>
      </c>
      <c r="I215" s="20" t="s">
        <v>1218</v>
      </c>
      <c r="J215" s="81" t="s">
        <v>1219</v>
      </c>
      <c r="K215" s="21" t="s">
        <v>1223</v>
      </c>
      <c r="L215" s="21" t="s">
        <v>633</v>
      </c>
      <c r="M215" s="22" t="s">
        <v>1222</v>
      </c>
      <c r="N215" s="30">
        <f t="shared" si="56"/>
        <v>45490</v>
      </c>
      <c r="O215" s="27">
        <v>45504</v>
      </c>
      <c r="P215" s="82" t="s">
        <v>1221</v>
      </c>
      <c r="Q215" s="88" t="s">
        <v>1220</v>
      </c>
      <c r="R215" s="92"/>
      <c r="S215" s="91"/>
    </row>
    <row r="216" spans="2:19" ht="90" hidden="1" customHeight="1">
      <c r="B216" s="28" t="s">
        <v>1225</v>
      </c>
      <c r="C216" s="26" t="str">
        <f t="shared" ca="1" si="44"/>
        <v>終了</v>
      </c>
      <c r="D216" s="19" t="s">
        <v>31</v>
      </c>
      <c r="E216" s="19"/>
      <c r="F216" s="19"/>
      <c r="G216" s="25" t="s">
        <v>1226</v>
      </c>
      <c r="H216" s="20" t="s">
        <v>1227</v>
      </c>
      <c r="I216" s="20" t="s">
        <v>1235</v>
      </c>
      <c r="J216" s="81" t="s">
        <v>1228</v>
      </c>
      <c r="K216" s="21" t="s">
        <v>1229</v>
      </c>
      <c r="L216" s="21" t="s">
        <v>1229</v>
      </c>
      <c r="M216" s="22" t="s">
        <v>27</v>
      </c>
      <c r="N216" s="30">
        <f t="shared" si="56"/>
        <v>45513</v>
      </c>
      <c r="O216" s="27">
        <v>45527</v>
      </c>
      <c r="P216" s="82" t="s">
        <v>1230</v>
      </c>
      <c r="Q216" s="88" t="s">
        <v>1231</v>
      </c>
      <c r="R216" s="93" t="s">
        <v>1234</v>
      </c>
      <c r="S216" s="91"/>
    </row>
    <row r="217" spans="2:19" ht="90" hidden="1" customHeight="1">
      <c r="B217" s="28" t="s">
        <v>1225</v>
      </c>
      <c r="C217" s="26" t="str">
        <f t="shared" ca="1" si="44"/>
        <v>終了</v>
      </c>
      <c r="D217" s="19" t="s">
        <v>31</v>
      </c>
      <c r="E217" s="19"/>
      <c r="F217" s="19"/>
      <c r="G217" s="25" t="s">
        <v>1226</v>
      </c>
      <c r="H217" s="20" t="s">
        <v>1232</v>
      </c>
      <c r="I217" s="20" t="s">
        <v>1236</v>
      </c>
      <c r="J217" s="81" t="s">
        <v>1233</v>
      </c>
      <c r="K217" s="21" t="s">
        <v>1229</v>
      </c>
      <c r="L217" s="21" t="s">
        <v>1229</v>
      </c>
      <c r="M217" s="22" t="s">
        <v>27</v>
      </c>
      <c r="N217" s="30">
        <f t="shared" si="56"/>
        <v>45513</v>
      </c>
      <c r="O217" s="27">
        <v>45527</v>
      </c>
      <c r="P217" s="82" t="s">
        <v>1230</v>
      </c>
      <c r="Q217" s="88" t="s">
        <v>1231</v>
      </c>
      <c r="R217" s="94" t="s">
        <v>1234</v>
      </c>
      <c r="S217" s="91"/>
    </row>
    <row r="218" spans="2:19" ht="120" customHeight="1">
      <c r="B218" s="28" t="s">
        <v>1237</v>
      </c>
      <c r="C218" s="26" t="str">
        <f t="shared" ca="1" si="44"/>
        <v>受付中</v>
      </c>
      <c r="D218" s="19"/>
      <c r="E218" s="19"/>
      <c r="F218" s="19" t="s">
        <v>31</v>
      </c>
      <c r="G218" s="25" t="s">
        <v>1238</v>
      </c>
      <c r="H218" s="20" t="s">
        <v>1239</v>
      </c>
      <c r="I218" s="20" t="s">
        <v>1240</v>
      </c>
      <c r="J218" s="81" t="s">
        <v>1241</v>
      </c>
      <c r="K218" s="21" t="s">
        <v>1242</v>
      </c>
      <c r="L218" s="21" t="s">
        <v>1242</v>
      </c>
      <c r="M218" s="22" t="s">
        <v>27</v>
      </c>
      <c r="N218" s="30">
        <f t="shared" si="56"/>
        <v>45541</v>
      </c>
      <c r="O218" s="27">
        <v>45555</v>
      </c>
      <c r="P218" s="82" t="s">
        <v>224</v>
      </c>
      <c r="Q218" s="88" t="s">
        <v>1243</v>
      </c>
      <c r="R218" s="90"/>
      <c r="S218" s="91"/>
    </row>
    <row r="219" spans="2:19" ht="274.5" customHeight="1">
      <c r="B219" s="28" t="s">
        <v>1244</v>
      </c>
      <c r="C219" s="26" t="str">
        <f t="shared" ca="1" si="44"/>
        <v>受付中</v>
      </c>
      <c r="D219" s="19" t="s">
        <v>31</v>
      </c>
      <c r="E219" s="19" t="s">
        <v>31</v>
      </c>
      <c r="F219" s="19"/>
      <c r="G219" s="25" t="s">
        <v>1245</v>
      </c>
      <c r="H219" s="20" t="s">
        <v>1246</v>
      </c>
      <c r="I219" s="20" t="s">
        <v>1349</v>
      </c>
      <c r="J219" s="81" t="s">
        <v>1247</v>
      </c>
      <c r="K219" s="21" t="s">
        <v>27</v>
      </c>
      <c r="L219" s="22" t="s">
        <v>27</v>
      </c>
      <c r="M219" s="22" t="s">
        <v>27</v>
      </c>
      <c r="N219" s="30">
        <f t="shared" si="56"/>
        <v>45551</v>
      </c>
      <c r="O219" s="27">
        <v>45565</v>
      </c>
      <c r="P219" s="82" t="s">
        <v>1248</v>
      </c>
      <c r="Q219" s="66" t="s">
        <v>1249</v>
      </c>
      <c r="R219" s="90"/>
    </row>
    <row r="220" spans="2:19" ht="336" customHeight="1">
      <c r="B220" s="28" t="s">
        <v>1250</v>
      </c>
      <c r="C220" s="26" t="str">
        <f t="shared" ca="1" si="44"/>
        <v>受付中</v>
      </c>
      <c r="D220" s="19" t="s">
        <v>31</v>
      </c>
      <c r="E220" s="19" t="s">
        <v>31</v>
      </c>
      <c r="F220" s="19"/>
      <c r="G220" s="25" t="s">
        <v>1251</v>
      </c>
      <c r="H220" s="20" t="s">
        <v>1252</v>
      </c>
      <c r="I220" s="20" t="s">
        <v>1350</v>
      </c>
      <c r="J220" s="81" t="s">
        <v>1255</v>
      </c>
      <c r="K220" s="21" t="s">
        <v>1254</v>
      </c>
      <c r="L220" s="22" t="s">
        <v>27</v>
      </c>
      <c r="M220" s="22" t="s">
        <v>27</v>
      </c>
      <c r="N220" s="30">
        <f t="shared" si="56"/>
        <v>45551</v>
      </c>
      <c r="O220" s="27">
        <v>45565</v>
      </c>
      <c r="P220" s="82" t="s">
        <v>1256</v>
      </c>
      <c r="Q220" s="66" t="s">
        <v>1253</v>
      </c>
      <c r="R220" s="90"/>
    </row>
    <row r="221" spans="2:19" ht="90" hidden="1" customHeight="1">
      <c r="B221" s="28" t="s">
        <v>1257</v>
      </c>
      <c r="C221" s="26" t="str">
        <f t="shared" ca="1" si="44"/>
        <v>終了</v>
      </c>
      <c r="D221" s="19" t="s">
        <v>31</v>
      </c>
      <c r="E221" s="19"/>
      <c r="F221" s="19"/>
      <c r="G221" s="25" t="s">
        <v>1258</v>
      </c>
      <c r="H221" s="20" t="s">
        <v>1259</v>
      </c>
      <c r="I221" s="20" t="s">
        <v>1260</v>
      </c>
      <c r="J221" s="81" t="s">
        <v>1261</v>
      </c>
      <c r="K221" s="21" t="s">
        <v>1262</v>
      </c>
      <c r="L221" s="22" t="s">
        <v>27</v>
      </c>
      <c r="M221" s="22" t="s">
        <v>27</v>
      </c>
      <c r="N221" s="30">
        <f t="shared" si="56"/>
        <v>45510</v>
      </c>
      <c r="O221" s="27">
        <v>45524</v>
      </c>
      <c r="P221" s="82" t="s">
        <v>1265</v>
      </c>
      <c r="Q221" s="66" t="s">
        <v>1264</v>
      </c>
      <c r="R221" s="90" t="s">
        <v>1351</v>
      </c>
    </row>
    <row r="222" spans="2:19" ht="189.75" customHeight="1">
      <c r="B222" s="28" t="s">
        <v>1263</v>
      </c>
      <c r="C222" s="26" t="str">
        <f t="shared" ca="1" si="44"/>
        <v>受付中</v>
      </c>
      <c r="D222" s="19" t="s">
        <v>31</v>
      </c>
      <c r="E222" s="19" t="s">
        <v>31</v>
      </c>
      <c r="F222" s="19" t="s">
        <v>31</v>
      </c>
      <c r="G222" s="25" t="s">
        <v>1266</v>
      </c>
      <c r="H222" s="20" t="s">
        <v>1267</v>
      </c>
      <c r="I222" s="20" t="s">
        <v>1268</v>
      </c>
      <c r="J222" s="81" t="s">
        <v>1269</v>
      </c>
      <c r="K222" s="22" t="s">
        <v>27</v>
      </c>
      <c r="L222" s="22" t="s">
        <v>27</v>
      </c>
      <c r="M222" s="22" t="s">
        <v>27</v>
      </c>
      <c r="N222" s="30">
        <f t="shared" si="56"/>
        <v>45566</v>
      </c>
      <c r="O222" s="27">
        <v>45580</v>
      </c>
      <c r="P222" s="82" t="s">
        <v>1272</v>
      </c>
      <c r="Q222" s="66" t="s">
        <v>1273</v>
      </c>
      <c r="R222" s="90"/>
    </row>
    <row r="223" spans="2:19" ht="105.75" customHeight="1">
      <c r="B223" s="28" t="s">
        <v>1263</v>
      </c>
      <c r="C223" s="26" t="str">
        <f t="shared" ca="1" si="44"/>
        <v>受付中</v>
      </c>
      <c r="D223" s="19" t="s">
        <v>31</v>
      </c>
      <c r="E223" s="19" t="s">
        <v>31</v>
      </c>
      <c r="F223" s="19" t="s">
        <v>31</v>
      </c>
      <c r="G223" s="25" t="s">
        <v>1266</v>
      </c>
      <c r="H223" s="20" t="s">
        <v>1267</v>
      </c>
      <c r="I223" s="20" t="s">
        <v>1270</v>
      </c>
      <c r="J223" s="81" t="s">
        <v>1271</v>
      </c>
      <c r="K223" s="22" t="s">
        <v>27</v>
      </c>
      <c r="L223" s="22" t="s">
        <v>27</v>
      </c>
      <c r="M223" s="22" t="s">
        <v>27</v>
      </c>
      <c r="N223" s="30">
        <f t="shared" ref="N223" si="57">O223-14</f>
        <v>45566</v>
      </c>
      <c r="O223" s="27">
        <v>45580</v>
      </c>
      <c r="P223" s="82" t="s">
        <v>1272</v>
      </c>
      <c r="Q223" s="66" t="s">
        <v>1273</v>
      </c>
      <c r="R223" s="90"/>
    </row>
    <row r="224" spans="2:19" ht="144" customHeight="1">
      <c r="B224" s="28" t="s">
        <v>1274</v>
      </c>
      <c r="C224" s="26" t="str">
        <f t="shared" ca="1" si="44"/>
        <v>受付中</v>
      </c>
      <c r="D224" s="19"/>
      <c r="E224" s="19"/>
      <c r="F224" s="19" t="s">
        <v>31</v>
      </c>
      <c r="G224" s="25" t="s">
        <v>1275</v>
      </c>
      <c r="H224" s="20" t="s">
        <v>1276</v>
      </c>
      <c r="I224" s="20" t="s">
        <v>1277</v>
      </c>
      <c r="J224" s="81" t="s">
        <v>1278</v>
      </c>
      <c r="K224" s="21" t="s">
        <v>1279</v>
      </c>
      <c r="L224" s="21" t="s">
        <v>633</v>
      </c>
      <c r="M224" s="22" t="s">
        <v>1291</v>
      </c>
      <c r="N224" s="30">
        <f t="shared" si="56"/>
        <v>45579</v>
      </c>
      <c r="O224" s="27">
        <v>45593</v>
      </c>
      <c r="P224" s="82" t="s">
        <v>1280</v>
      </c>
      <c r="Q224" s="66" t="s">
        <v>1281</v>
      </c>
      <c r="R224" s="90"/>
    </row>
    <row r="225" spans="2:18" ht="90" customHeight="1">
      <c r="B225" s="28" t="s">
        <v>1282</v>
      </c>
      <c r="C225" s="26" t="str">
        <f t="shared" ca="1" si="44"/>
        <v>受付中</v>
      </c>
      <c r="D225" s="19" t="s">
        <v>31</v>
      </c>
      <c r="E225" s="19"/>
      <c r="F225" s="19"/>
      <c r="G225" s="25" t="s">
        <v>1283</v>
      </c>
      <c r="H225" s="20" t="s">
        <v>1284</v>
      </c>
      <c r="I225" s="20" t="s">
        <v>1285</v>
      </c>
      <c r="J225" s="81" t="s">
        <v>1286</v>
      </c>
      <c r="K225" s="21" t="s">
        <v>1287</v>
      </c>
      <c r="L225" s="21" t="s">
        <v>1291</v>
      </c>
      <c r="M225" s="22" t="s">
        <v>1291</v>
      </c>
      <c r="N225" s="30">
        <f t="shared" si="56"/>
        <v>45548</v>
      </c>
      <c r="O225" s="27">
        <v>45562</v>
      </c>
      <c r="P225" s="82" t="s">
        <v>1288</v>
      </c>
      <c r="Q225" s="66" t="s">
        <v>1289</v>
      </c>
      <c r="R225" s="90" t="s">
        <v>1290</v>
      </c>
    </row>
    <row r="226" spans="2:18" ht="90" customHeight="1">
      <c r="B226" s="28" t="s">
        <v>1292</v>
      </c>
      <c r="C226" s="26" t="str">
        <f t="shared" ca="1" si="44"/>
        <v>受付中</v>
      </c>
      <c r="D226" s="19" t="s">
        <v>31</v>
      </c>
      <c r="E226" s="19"/>
      <c r="F226" s="19"/>
      <c r="G226" s="25" t="s">
        <v>1293</v>
      </c>
      <c r="H226" s="20" t="s">
        <v>1294</v>
      </c>
      <c r="I226" s="20" t="s">
        <v>1295</v>
      </c>
      <c r="J226" s="81" t="s">
        <v>1296</v>
      </c>
      <c r="K226" s="21" t="s">
        <v>1297</v>
      </c>
      <c r="L226" s="21" t="s">
        <v>1291</v>
      </c>
      <c r="M226" s="22" t="s">
        <v>1291</v>
      </c>
      <c r="N226" s="30">
        <f t="shared" si="56"/>
        <v>45551</v>
      </c>
      <c r="O226" s="27">
        <v>45565</v>
      </c>
      <c r="P226" s="82" t="s">
        <v>1299</v>
      </c>
      <c r="Q226" s="66" t="s">
        <v>1298</v>
      </c>
      <c r="R226" s="90"/>
    </row>
    <row r="227" spans="2:18" ht="90" customHeight="1">
      <c r="B227" s="28" t="s">
        <v>1300</v>
      </c>
      <c r="C227" s="26" t="str">
        <f t="shared" ca="1" si="44"/>
        <v>受付中</v>
      </c>
      <c r="D227" s="19" t="s">
        <v>31</v>
      </c>
      <c r="E227" s="19"/>
      <c r="F227" s="19"/>
      <c r="G227" s="25" t="s">
        <v>1301</v>
      </c>
      <c r="H227" s="20" t="s">
        <v>1302</v>
      </c>
      <c r="I227" s="20" t="s">
        <v>1303</v>
      </c>
      <c r="J227" s="81" t="s">
        <v>1304</v>
      </c>
      <c r="K227" s="21" t="s">
        <v>1305</v>
      </c>
      <c r="L227" s="21" t="s">
        <v>1291</v>
      </c>
      <c r="M227" s="22" t="s">
        <v>1291</v>
      </c>
      <c r="N227" s="30">
        <f t="shared" si="56"/>
        <v>45551</v>
      </c>
      <c r="O227" s="27">
        <v>45565</v>
      </c>
      <c r="P227" s="82" t="s">
        <v>1352</v>
      </c>
      <c r="Q227" s="66" t="s">
        <v>1307</v>
      </c>
      <c r="R227" s="90"/>
    </row>
    <row r="228" spans="2:18" ht="90" hidden="1" customHeight="1">
      <c r="B228" s="28" t="s">
        <v>1306</v>
      </c>
      <c r="C228" s="26" t="str">
        <f t="shared" ca="1" si="44"/>
        <v>要問合</v>
      </c>
      <c r="D228" s="19" t="s">
        <v>31</v>
      </c>
      <c r="E228" s="19" t="s">
        <v>31</v>
      </c>
      <c r="F228" s="19" t="s">
        <v>31</v>
      </c>
      <c r="G228" s="25" t="s">
        <v>1308</v>
      </c>
      <c r="H228" s="20" t="s">
        <v>1310</v>
      </c>
      <c r="I228" s="20" t="s">
        <v>1353</v>
      </c>
      <c r="J228" s="81" t="s">
        <v>1286</v>
      </c>
      <c r="K228" s="21" t="s">
        <v>1311</v>
      </c>
      <c r="L228" s="21" t="s">
        <v>633</v>
      </c>
      <c r="M228" s="22" t="s">
        <v>1291</v>
      </c>
      <c r="N228" s="30">
        <f t="shared" si="56"/>
        <v>45521</v>
      </c>
      <c r="O228" s="27">
        <v>45535</v>
      </c>
      <c r="P228" s="82" t="s">
        <v>1312</v>
      </c>
      <c r="Q228" s="66" t="s">
        <v>1309</v>
      </c>
      <c r="R228" s="90"/>
    </row>
    <row r="229" spans="2:18" ht="90" hidden="1" customHeight="1">
      <c r="B229" s="28" t="s">
        <v>1313</v>
      </c>
      <c r="C229" s="26" t="str">
        <f t="shared" ca="1" si="44"/>
        <v>終了</v>
      </c>
      <c r="D229" s="19" t="s">
        <v>31</v>
      </c>
      <c r="E229" s="19"/>
      <c r="F229" s="19" t="s">
        <v>31</v>
      </c>
      <c r="G229" s="25" t="s">
        <v>538</v>
      </c>
      <c r="H229" s="20" t="s">
        <v>1314</v>
      </c>
      <c r="I229" s="20" t="s">
        <v>1315</v>
      </c>
      <c r="J229" s="81" t="s">
        <v>1286</v>
      </c>
      <c r="K229" s="21" t="s">
        <v>1316</v>
      </c>
      <c r="L229" s="21" t="s">
        <v>1317</v>
      </c>
      <c r="M229" s="22" t="s">
        <v>1291</v>
      </c>
      <c r="N229" s="30">
        <f t="shared" si="56"/>
        <v>45490</v>
      </c>
      <c r="O229" s="27">
        <v>45504</v>
      </c>
      <c r="P229" s="82" t="s">
        <v>1319</v>
      </c>
      <c r="Q229" s="66" t="s">
        <v>1318</v>
      </c>
      <c r="R229" s="90" t="s">
        <v>1320</v>
      </c>
    </row>
    <row r="230" spans="2:18" ht="126.75" customHeight="1">
      <c r="B230" s="28" t="s">
        <v>1321</v>
      </c>
      <c r="C230" s="26" t="str">
        <f t="shared" ca="1" si="44"/>
        <v>受付中</v>
      </c>
      <c r="D230" s="19" t="s">
        <v>31</v>
      </c>
      <c r="E230" s="19"/>
      <c r="F230" s="19"/>
      <c r="G230" s="25" t="s">
        <v>1323</v>
      </c>
      <c r="H230" s="20" t="s">
        <v>1324</v>
      </c>
      <c r="I230" s="20" t="s">
        <v>1348</v>
      </c>
      <c r="J230" s="81" t="s">
        <v>1325</v>
      </c>
      <c r="K230" s="21" t="s">
        <v>1326</v>
      </c>
      <c r="L230" s="21" t="s">
        <v>633</v>
      </c>
      <c r="M230" s="22" t="s">
        <v>1291</v>
      </c>
      <c r="N230" s="30">
        <f t="shared" si="56"/>
        <v>45576</v>
      </c>
      <c r="O230" s="27">
        <v>45590</v>
      </c>
      <c r="P230" s="82" t="s">
        <v>1327</v>
      </c>
      <c r="Q230" s="66" t="s">
        <v>1322</v>
      </c>
      <c r="R230" s="90"/>
    </row>
    <row r="231" spans="2:18" ht="90" customHeight="1">
      <c r="B231" s="28" t="s">
        <v>1321</v>
      </c>
      <c r="C231" s="26" t="str">
        <f t="shared" ca="1" si="44"/>
        <v>受付中</v>
      </c>
      <c r="D231" s="19" t="s">
        <v>31</v>
      </c>
      <c r="E231" s="19"/>
      <c r="F231" s="19"/>
      <c r="G231" s="25" t="s">
        <v>1323</v>
      </c>
      <c r="H231" s="20" t="s">
        <v>1330</v>
      </c>
      <c r="I231" s="20" t="s">
        <v>1328</v>
      </c>
      <c r="J231" s="81" t="s">
        <v>1296</v>
      </c>
      <c r="K231" s="21" t="s">
        <v>1329</v>
      </c>
      <c r="L231" s="21" t="s">
        <v>633</v>
      </c>
      <c r="M231" s="22" t="s">
        <v>1291</v>
      </c>
      <c r="N231" s="30">
        <f t="shared" si="56"/>
        <v>45576</v>
      </c>
      <c r="O231" s="27">
        <v>45590</v>
      </c>
      <c r="P231" s="82" t="s">
        <v>1327</v>
      </c>
      <c r="Q231" s="66" t="s">
        <v>1322</v>
      </c>
      <c r="R231" s="90"/>
    </row>
    <row r="232" spans="2:18" ht="99.75" customHeight="1">
      <c r="B232" s="28" t="s">
        <v>1331</v>
      </c>
      <c r="C232" s="26" t="str">
        <f t="shared" ca="1" si="44"/>
        <v>受付中</v>
      </c>
      <c r="D232" s="19" t="s">
        <v>31</v>
      </c>
      <c r="E232" s="19" t="s">
        <v>31</v>
      </c>
      <c r="F232" s="19"/>
      <c r="G232" s="25" t="s">
        <v>1332</v>
      </c>
      <c r="H232" s="20" t="s">
        <v>1333</v>
      </c>
      <c r="I232" s="20" t="s">
        <v>1334</v>
      </c>
      <c r="J232" s="81" t="s">
        <v>1336</v>
      </c>
      <c r="K232" s="21" t="s">
        <v>1335</v>
      </c>
      <c r="L232" s="21" t="s">
        <v>633</v>
      </c>
      <c r="M232" s="22" t="s">
        <v>1291</v>
      </c>
      <c r="N232" s="30">
        <f t="shared" si="56"/>
        <v>45537</v>
      </c>
      <c r="O232" s="27">
        <v>45551</v>
      </c>
      <c r="P232" s="82" t="s">
        <v>1337</v>
      </c>
      <c r="Q232" s="66" t="s">
        <v>1338</v>
      </c>
      <c r="R232" s="24" t="s">
        <v>1341</v>
      </c>
    </row>
    <row r="233" spans="2:18" ht="237" customHeight="1">
      <c r="B233" s="28" t="s">
        <v>1339</v>
      </c>
      <c r="C233" s="26" t="str">
        <f t="shared" ca="1" si="44"/>
        <v>受付中</v>
      </c>
      <c r="D233" s="19"/>
      <c r="E233" s="19"/>
      <c r="F233" s="19" t="s">
        <v>31</v>
      </c>
      <c r="G233" s="25" t="s">
        <v>1332</v>
      </c>
      <c r="H233" s="20" t="s">
        <v>1333</v>
      </c>
      <c r="I233" s="20" t="s">
        <v>1340</v>
      </c>
      <c r="J233" s="81" t="s">
        <v>1286</v>
      </c>
      <c r="K233" s="21" t="s">
        <v>1291</v>
      </c>
      <c r="L233" s="21" t="s">
        <v>633</v>
      </c>
      <c r="M233" s="22" t="s">
        <v>1291</v>
      </c>
      <c r="N233" s="30">
        <f t="shared" si="56"/>
        <v>45537</v>
      </c>
      <c r="O233" s="27">
        <v>45551</v>
      </c>
      <c r="P233" s="82" t="s">
        <v>1337</v>
      </c>
      <c r="Q233" s="66" t="s">
        <v>1338</v>
      </c>
      <c r="R233" s="90" t="s">
        <v>1341</v>
      </c>
    </row>
    <row r="234" spans="2:18" ht="114.75" hidden="1" customHeight="1">
      <c r="B234" s="28" t="s">
        <v>1342</v>
      </c>
      <c r="C234" s="26" t="str">
        <f t="shared" ca="1" si="44"/>
        <v>要問合</v>
      </c>
      <c r="D234" s="19"/>
      <c r="E234" s="19"/>
      <c r="F234" s="19" t="s">
        <v>31</v>
      </c>
      <c r="G234" s="25" t="s">
        <v>1344</v>
      </c>
      <c r="H234" s="20" t="s">
        <v>1345</v>
      </c>
      <c r="I234" s="20" t="s">
        <v>1346</v>
      </c>
      <c r="J234" s="81" t="s">
        <v>1286</v>
      </c>
      <c r="K234" s="21" t="s">
        <v>1291</v>
      </c>
      <c r="L234" s="21" t="s">
        <v>633</v>
      </c>
      <c r="M234" s="22" t="s">
        <v>27</v>
      </c>
      <c r="N234" s="30">
        <f t="shared" si="56"/>
        <v>45530</v>
      </c>
      <c r="O234" s="27">
        <v>45544</v>
      </c>
      <c r="P234" s="82" t="s">
        <v>1327</v>
      </c>
      <c r="Q234" s="66" t="s">
        <v>1343</v>
      </c>
      <c r="R234" s="90"/>
    </row>
    <row r="235" spans="2:18" ht="219" customHeight="1">
      <c r="B235" s="28" t="s">
        <v>1347</v>
      </c>
      <c r="C235" s="26" t="str">
        <f t="shared" ca="1" si="44"/>
        <v>受付中</v>
      </c>
      <c r="D235" s="19" t="s">
        <v>31</v>
      </c>
      <c r="E235" s="19"/>
      <c r="F235" s="19"/>
      <c r="G235" s="25" t="s">
        <v>1354</v>
      </c>
      <c r="H235" s="20" t="s">
        <v>1355</v>
      </c>
      <c r="I235" s="20" t="s">
        <v>1360</v>
      </c>
      <c r="J235" s="81" t="s">
        <v>1356</v>
      </c>
      <c r="K235" s="21" t="s">
        <v>27</v>
      </c>
      <c r="L235" s="21" t="s">
        <v>1357</v>
      </c>
      <c r="M235" s="22" t="s">
        <v>27</v>
      </c>
      <c r="N235" s="30">
        <f t="shared" si="56"/>
        <v>45551</v>
      </c>
      <c r="O235" s="27">
        <v>45565</v>
      </c>
      <c r="P235" s="82" t="s">
        <v>1358</v>
      </c>
      <c r="Q235" s="66" t="s">
        <v>1361</v>
      </c>
      <c r="R235" s="90"/>
    </row>
    <row r="236" spans="2:18" ht="128.25" customHeight="1">
      <c r="B236" s="28" t="s">
        <v>1359</v>
      </c>
      <c r="C236" s="26" t="str">
        <f t="shared" ca="1" si="44"/>
        <v>受付中</v>
      </c>
      <c r="D236" s="19" t="s">
        <v>31</v>
      </c>
      <c r="E236" s="19"/>
      <c r="F236" s="19"/>
      <c r="G236" s="25" t="s">
        <v>1354</v>
      </c>
      <c r="H236" s="20" t="s">
        <v>1355</v>
      </c>
      <c r="I236" s="96" t="s">
        <v>1362</v>
      </c>
      <c r="J236" s="81" t="s">
        <v>1356</v>
      </c>
      <c r="K236" s="21" t="s">
        <v>27</v>
      </c>
      <c r="L236" s="21" t="s">
        <v>1357</v>
      </c>
      <c r="M236" s="22" t="s">
        <v>27</v>
      </c>
      <c r="N236" s="30">
        <f t="shared" ref="N236" si="58">O236-14</f>
        <v>45551</v>
      </c>
      <c r="O236" s="27">
        <v>45565</v>
      </c>
      <c r="P236" s="82" t="s">
        <v>1358</v>
      </c>
      <c r="Q236" s="66" t="s">
        <v>1361</v>
      </c>
      <c r="R236" s="90"/>
    </row>
    <row r="237" spans="2:18" ht="403.5" customHeight="1">
      <c r="B237" s="28" t="s">
        <v>1363</v>
      </c>
      <c r="C237" s="26" t="str">
        <f t="shared" ca="1" si="44"/>
        <v>受付中</v>
      </c>
      <c r="D237" s="19" t="s">
        <v>31</v>
      </c>
      <c r="E237" s="19" t="s">
        <v>31</v>
      </c>
      <c r="F237" s="19"/>
      <c r="G237" s="25" t="s">
        <v>1365</v>
      </c>
      <c r="H237" s="20" t="s">
        <v>1366</v>
      </c>
      <c r="I237" s="20" t="s">
        <v>1442</v>
      </c>
      <c r="J237" s="81" t="s">
        <v>1422</v>
      </c>
      <c r="K237" s="21" t="s">
        <v>1424</v>
      </c>
      <c r="L237" s="21" t="s">
        <v>633</v>
      </c>
      <c r="M237" s="22"/>
      <c r="N237" s="30">
        <f t="shared" si="56"/>
        <v>45551</v>
      </c>
      <c r="O237" s="27">
        <v>45565</v>
      </c>
      <c r="P237" s="82" t="s">
        <v>1367</v>
      </c>
      <c r="Q237" s="66" t="s">
        <v>1364</v>
      </c>
      <c r="R237" s="90"/>
    </row>
    <row r="238" spans="2:18" ht="147.75" customHeight="1">
      <c r="B238" s="28" t="s">
        <v>1420</v>
      </c>
      <c r="C238" s="26" t="str">
        <f t="shared" ca="1" si="44"/>
        <v>受付中</v>
      </c>
      <c r="D238" s="19"/>
      <c r="E238" s="19" t="s">
        <v>31</v>
      </c>
      <c r="F238" s="19"/>
      <c r="G238" s="25" t="s">
        <v>1365</v>
      </c>
      <c r="H238" s="20" t="s">
        <v>1366</v>
      </c>
      <c r="I238" s="20" t="s">
        <v>1425</v>
      </c>
      <c r="J238" s="81" t="s">
        <v>1421</v>
      </c>
      <c r="K238" s="21" t="s">
        <v>1423</v>
      </c>
      <c r="L238" s="21" t="s">
        <v>633</v>
      </c>
      <c r="M238" s="22"/>
      <c r="N238" s="30">
        <f t="shared" ref="N238" si="59">O238-14</f>
        <v>45551</v>
      </c>
      <c r="O238" s="27">
        <v>45565</v>
      </c>
      <c r="P238" s="82" t="s">
        <v>1367</v>
      </c>
      <c r="Q238" s="66" t="s">
        <v>1364</v>
      </c>
      <c r="R238" s="90"/>
    </row>
    <row r="239" spans="2:18" ht="150.75" customHeight="1">
      <c r="B239" s="28" t="s">
        <v>1368</v>
      </c>
      <c r="C239" s="26" t="str">
        <f t="shared" ca="1" si="44"/>
        <v>受付中</v>
      </c>
      <c r="D239" s="19" t="s">
        <v>1417</v>
      </c>
      <c r="E239" s="19" t="s">
        <v>1417</v>
      </c>
      <c r="F239" s="19"/>
      <c r="G239" s="25" t="s">
        <v>1369</v>
      </c>
      <c r="H239" s="20" t="s">
        <v>1370</v>
      </c>
      <c r="I239" s="20" t="s">
        <v>1419</v>
      </c>
      <c r="J239" s="81" t="s">
        <v>1372</v>
      </c>
      <c r="K239" s="21" t="s">
        <v>1371</v>
      </c>
      <c r="L239" s="21" t="s">
        <v>633</v>
      </c>
      <c r="M239" s="22"/>
      <c r="N239" s="30">
        <f t="shared" si="56"/>
        <v>45551</v>
      </c>
      <c r="O239" s="27">
        <v>45565</v>
      </c>
      <c r="P239" s="82" t="s">
        <v>1373</v>
      </c>
      <c r="Q239" s="66" t="s">
        <v>1374</v>
      </c>
      <c r="R239" s="24"/>
    </row>
    <row r="240" spans="2:18" ht="90" hidden="1" customHeight="1">
      <c r="B240" s="28" t="s">
        <v>1375</v>
      </c>
      <c r="C240" s="26" t="str">
        <f t="shared" ref="C240:C267" ca="1" si="60">IF($B$1&gt;O240, "終了", IF(O240 - $B$1 &lt;= 14, "要問合", "受付中"))</f>
        <v>要問合</v>
      </c>
      <c r="D240" s="19" t="s">
        <v>1417</v>
      </c>
      <c r="E240" s="19" t="s">
        <v>1417</v>
      </c>
      <c r="F240" s="19"/>
      <c r="G240" s="25" t="s">
        <v>1376</v>
      </c>
      <c r="H240" s="20" t="s">
        <v>1377</v>
      </c>
      <c r="I240" s="20" t="s">
        <v>1452</v>
      </c>
      <c r="J240" s="81" t="s">
        <v>1378</v>
      </c>
      <c r="K240" s="21" t="s">
        <v>1371</v>
      </c>
      <c r="L240" s="21" t="s">
        <v>1439</v>
      </c>
      <c r="M240" s="22"/>
      <c r="N240" s="30">
        <f t="shared" ref="N240:N267" si="61">O240-14</f>
        <v>45522</v>
      </c>
      <c r="O240" s="27">
        <v>45536</v>
      </c>
      <c r="P240" s="82" t="s">
        <v>1379</v>
      </c>
      <c r="Q240" s="66" t="s">
        <v>1380</v>
      </c>
      <c r="R240" s="24"/>
    </row>
    <row r="241" spans="2:18" ht="141.75" customHeight="1">
      <c r="B241" s="28" t="s">
        <v>1381</v>
      </c>
      <c r="C241" s="26" t="str">
        <f t="shared" ca="1" si="60"/>
        <v>受付中</v>
      </c>
      <c r="D241" s="19" t="s">
        <v>1417</v>
      </c>
      <c r="E241" s="19"/>
      <c r="F241" s="19"/>
      <c r="G241" s="25" t="s">
        <v>1382</v>
      </c>
      <c r="H241" s="20" t="s">
        <v>1383</v>
      </c>
      <c r="I241" s="20" t="s">
        <v>1418</v>
      </c>
      <c r="J241" s="81" t="s">
        <v>1384</v>
      </c>
      <c r="K241" s="21" t="s">
        <v>1385</v>
      </c>
      <c r="L241" s="21" t="s">
        <v>633</v>
      </c>
      <c r="M241" s="22">
        <v>45505</v>
      </c>
      <c r="N241" s="30">
        <f t="shared" si="61"/>
        <v>45541</v>
      </c>
      <c r="O241" s="27">
        <v>45555</v>
      </c>
      <c r="P241" s="82" t="s">
        <v>1386</v>
      </c>
      <c r="Q241" s="66" t="s">
        <v>1387</v>
      </c>
      <c r="R241" s="24" t="s">
        <v>1451</v>
      </c>
    </row>
    <row r="242" spans="2:18" ht="144" customHeight="1">
      <c r="B242" s="28" t="s">
        <v>1388</v>
      </c>
      <c r="C242" s="26" t="str">
        <f t="shared" ca="1" si="60"/>
        <v>受付中</v>
      </c>
      <c r="D242" s="19" t="s">
        <v>1417</v>
      </c>
      <c r="E242" s="19" t="s">
        <v>31</v>
      </c>
      <c r="F242" s="19" t="s">
        <v>31</v>
      </c>
      <c r="G242" s="25" t="s">
        <v>1389</v>
      </c>
      <c r="H242" s="20" t="s">
        <v>1390</v>
      </c>
      <c r="I242" s="20" t="s">
        <v>1415</v>
      </c>
      <c r="J242" s="81" t="s">
        <v>1391</v>
      </c>
      <c r="K242" s="21" t="s">
        <v>1449</v>
      </c>
      <c r="L242" s="21" t="s">
        <v>633</v>
      </c>
      <c r="M242" s="22"/>
      <c r="N242" s="30">
        <f t="shared" si="61"/>
        <v>45538</v>
      </c>
      <c r="O242" s="27">
        <v>45552</v>
      </c>
      <c r="P242" s="82" t="s">
        <v>1392</v>
      </c>
      <c r="Q242" s="66" t="s">
        <v>1393</v>
      </c>
      <c r="R242" s="24" t="s">
        <v>1450</v>
      </c>
    </row>
    <row r="243" spans="2:18" ht="218.25" hidden="1" customHeight="1">
      <c r="B243" s="28" t="s">
        <v>1394</v>
      </c>
      <c r="C243" s="26" t="str">
        <f t="shared" ca="1" si="60"/>
        <v>要問合</v>
      </c>
      <c r="D243" s="19" t="s">
        <v>1417</v>
      </c>
      <c r="E243" s="19"/>
      <c r="F243" s="19"/>
      <c r="G243" s="25" t="s">
        <v>1395</v>
      </c>
      <c r="H243" s="20" t="s">
        <v>1390</v>
      </c>
      <c r="I243" s="20" t="s">
        <v>1416</v>
      </c>
      <c r="J243" s="81" t="s">
        <v>1396</v>
      </c>
      <c r="K243" s="21" t="s">
        <v>1371</v>
      </c>
      <c r="L243" s="21" t="s">
        <v>1439</v>
      </c>
      <c r="M243" s="22"/>
      <c r="N243" s="30">
        <f t="shared" si="61"/>
        <v>45521</v>
      </c>
      <c r="O243" s="27">
        <v>45535</v>
      </c>
      <c r="P243" s="82" t="s">
        <v>1397</v>
      </c>
      <c r="Q243" s="66" t="s">
        <v>1398</v>
      </c>
      <c r="R243" s="24"/>
    </row>
    <row r="244" spans="2:18" ht="90" hidden="1" customHeight="1">
      <c r="B244" s="28" t="s">
        <v>1399</v>
      </c>
      <c r="C244" s="26" t="str">
        <f t="shared" ca="1" si="60"/>
        <v>要問合</v>
      </c>
      <c r="D244" s="19" t="s">
        <v>1417</v>
      </c>
      <c r="E244" s="19"/>
      <c r="F244" s="19" t="s">
        <v>31</v>
      </c>
      <c r="G244" s="25" t="s">
        <v>1400</v>
      </c>
      <c r="H244" s="20" t="s">
        <v>1390</v>
      </c>
      <c r="I244" s="20" t="s">
        <v>1414</v>
      </c>
      <c r="J244" s="81" t="s">
        <v>1396</v>
      </c>
      <c r="K244" s="21" t="s">
        <v>1371</v>
      </c>
      <c r="L244" s="21" t="s">
        <v>1439</v>
      </c>
      <c r="M244" s="22"/>
      <c r="N244" s="30">
        <f t="shared" si="61"/>
        <v>45521</v>
      </c>
      <c r="O244" s="27">
        <v>45535</v>
      </c>
      <c r="P244" s="82" t="s">
        <v>1401</v>
      </c>
      <c r="Q244" s="66" t="s">
        <v>1402</v>
      </c>
      <c r="R244" s="24"/>
    </row>
    <row r="245" spans="2:18" ht="90" customHeight="1">
      <c r="B245" s="28" t="s">
        <v>1403</v>
      </c>
      <c r="C245" s="26" t="str">
        <f t="shared" ca="1" si="60"/>
        <v>受付中</v>
      </c>
      <c r="D245" s="19" t="s">
        <v>1417</v>
      </c>
      <c r="E245" s="19" t="s">
        <v>1417</v>
      </c>
      <c r="F245" s="19"/>
      <c r="G245" s="25" t="s">
        <v>1404</v>
      </c>
      <c r="H245" s="20" t="s">
        <v>1445</v>
      </c>
      <c r="I245" s="20" t="s">
        <v>1446</v>
      </c>
      <c r="J245" s="81" t="s">
        <v>1405</v>
      </c>
      <c r="K245" s="21" t="s">
        <v>1448</v>
      </c>
      <c r="L245" s="21" t="s">
        <v>633</v>
      </c>
      <c r="M245" s="22"/>
      <c r="N245" s="30">
        <f t="shared" si="61"/>
        <v>45551</v>
      </c>
      <c r="O245" s="27">
        <v>45565</v>
      </c>
      <c r="P245" s="82" t="s">
        <v>1406</v>
      </c>
      <c r="Q245" s="66" t="s">
        <v>1407</v>
      </c>
      <c r="R245" s="24" t="s">
        <v>1447</v>
      </c>
    </row>
    <row r="246" spans="2:18" ht="143.25" hidden="1" customHeight="1">
      <c r="B246" s="28" t="s">
        <v>1408</v>
      </c>
      <c r="C246" s="26" t="str">
        <f t="shared" ca="1" si="60"/>
        <v>終了</v>
      </c>
      <c r="D246" s="19"/>
      <c r="E246" s="19" t="s">
        <v>1417</v>
      </c>
      <c r="F246" s="19"/>
      <c r="G246" s="25" t="s">
        <v>1409</v>
      </c>
      <c r="H246" s="20" t="s">
        <v>1410</v>
      </c>
      <c r="I246" s="20" t="s">
        <v>1453</v>
      </c>
      <c r="J246" s="81" t="s">
        <v>1454</v>
      </c>
      <c r="K246" s="21" t="s">
        <v>1411</v>
      </c>
      <c r="L246" s="21" t="s">
        <v>1439</v>
      </c>
      <c r="M246" s="22"/>
      <c r="N246" s="30">
        <f t="shared" si="61"/>
        <v>45511</v>
      </c>
      <c r="O246" s="27">
        <v>45525</v>
      </c>
      <c r="P246" s="82" t="s">
        <v>1412</v>
      </c>
      <c r="Q246" s="66" t="s">
        <v>1413</v>
      </c>
      <c r="R246" s="24"/>
    </row>
    <row r="247" spans="2:18" ht="285" customHeight="1">
      <c r="B247" s="28" t="s">
        <v>1427</v>
      </c>
      <c r="C247" s="26" t="str">
        <f t="shared" ca="1" si="60"/>
        <v>受付中</v>
      </c>
      <c r="D247" s="19" t="s">
        <v>31</v>
      </c>
      <c r="E247" s="19"/>
      <c r="F247" s="19"/>
      <c r="G247" s="25" t="s">
        <v>1428</v>
      </c>
      <c r="H247" s="20" t="s">
        <v>1429</v>
      </c>
      <c r="I247" s="20" t="s">
        <v>1444</v>
      </c>
      <c r="J247" s="81" t="s">
        <v>1430</v>
      </c>
      <c r="K247" s="28" t="s">
        <v>1431</v>
      </c>
      <c r="L247" s="21" t="s">
        <v>1439</v>
      </c>
      <c r="M247" s="22">
        <v>45536</v>
      </c>
      <c r="N247" s="30">
        <f t="shared" si="61"/>
        <v>45582</v>
      </c>
      <c r="O247" s="27">
        <v>45596</v>
      </c>
      <c r="P247" s="82" t="s">
        <v>1432</v>
      </c>
      <c r="Q247" s="66" t="s">
        <v>1433</v>
      </c>
      <c r="R247" s="24" t="s">
        <v>1447</v>
      </c>
    </row>
    <row r="248" spans="2:18" ht="168" customHeight="1">
      <c r="B248" s="28" t="s">
        <v>1434</v>
      </c>
      <c r="C248" s="26" t="str">
        <f t="shared" ca="1" si="60"/>
        <v>受付中</v>
      </c>
      <c r="D248" s="19" t="s">
        <v>31</v>
      </c>
      <c r="E248" s="19" t="s">
        <v>31</v>
      </c>
      <c r="F248" s="19"/>
      <c r="G248" s="25" t="s">
        <v>1435</v>
      </c>
      <c r="H248" s="20" t="s">
        <v>1436</v>
      </c>
      <c r="I248" s="20" t="s">
        <v>1437</v>
      </c>
      <c r="J248" s="81" t="s">
        <v>1438</v>
      </c>
      <c r="K248" s="28" t="s">
        <v>1439</v>
      </c>
      <c r="L248" s="21" t="s">
        <v>633</v>
      </c>
      <c r="M248" s="22">
        <v>45505</v>
      </c>
      <c r="N248" s="30">
        <f t="shared" si="61"/>
        <v>45551</v>
      </c>
      <c r="O248" s="27">
        <v>45565</v>
      </c>
      <c r="P248" s="82" t="s">
        <v>1440</v>
      </c>
      <c r="Q248" s="66" t="s">
        <v>1441</v>
      </c>
      <c r="R248" s="24" t="s">
        <v>1443</v>
      </c>
    </row>
    <row r="249" spans="2:18" ht="90" customHeight="1">
      <c r="B249" s="28" t="s">
        <v>1455</v>
      </c>
      <c r="C249" s="26" t="str">
        <f t="shared" ca="1" si="60"/>
        <v>受付中</v>
      </c>
      <c r="D249" s="19"/>
      <c r="E249" s="19"/>
      <c r="F249" s="19" t="s">
        <v>31</v>
      </c>
      <c r="G249" s="25" t="s">
        <v>1456</v>
      </c>
      <c r="H249" s="20" t="s">
        <v>1457</v>
      </c>
      <c r="I249" s="20" t="s">
        <v>1458</v>
      </c>
      <c r="J249" s="81" t="s">
        <v>1459</v>
      </c>
      <c r="K249" s="21" t="s">
        <v>1460</v>
      </c>
      <c r="L249" s="21" t="s">
        <v>1462</v>
      </c>
      <c r="M249" s="22">
        <v>45536</v>
      </c>
      <c r="N249" s="30">
        <f t="shared" si="61"/>
        <v>45582</v>
      </c>
      <c r="O249" s="27">
        <v>45596</v>
      </c>
      <c r="P249" s="82" t="s">
        <v>1463</v>
      </c>
      <c r="Q249" s="66" t="s">
        <v>1461</v>
      </c>
      <c r="R249" s="24"/>
    </row>
    <row r="250" spans="2:18" ht="104.25" customHeight="1">
      <c r="B250" s="28" t="s">
        <v>1464</v>
      </c>
      <c r="C250" s="26" t="str">
        <f t="shared" ref="C250" ca="1" si="62">IF($B$1&gt;O250, "終了", IF(O250 - $B$1 &lt;= 14, "要問合", "受付中"))</f>
        <v>受付中</v>
      </c>
      <c r="D250" s="19" t="s">
        <v>31</v>
      </c>
      <c r="E250" s="19"/>
      <c r="F250" s="19" t="s">
        <v>31</v>
      </c>
      <c r="G250" s="25" t="s">
        <v>1465</v>
      </c>
      <c r="H250" s="20" t="s">
        <v>1469</v>
      </c>
      <c r="I250" s="20" t="s">
        <v>1506</v>
      </c>
      <c r="J250" s="29" t="s">
        <v>1507</v>
      </c>
      <c r="K250" s="28" t="s">
        <v>27</v>
      </c>
      <c r="L250" s="21" t="s">
        <v>1467</v>
      </c>
      <c r="M250" s="22">
        <v>45536</v>
      </c>
      <c r="N250" s="30">
        <f t="shared" ref="N250:N251" si="63">O250-14</f>
        <v>45576</v>
      </c>
      <c r="O250" s="27">
        <v>45590</v>
      </c>
      <c r="P250" s="82" t="s">
        <v>1468</v>
      </c>
      <c r="Q250" s="66" t="s">
        <v>1466</v>
      </c>
      <c r="R250" s="24"/>
    </row>
    <row r="251" spans="2:18" ht="87.75" customHeight="1">
      <c r="B251" s="28" t="s">
        <v>1464</v>
      </c>
      <c r="C251" s="26" t="str">
        <f t="shared" ref="C251" ca="1" si="64">IF($B$1&gt;O251, "終了", IF(O251 - $B$1 &lt;= 14, "要問合", "受付中"))</f>
        <v>受付中</v>
      </c>
      <c r="D251" s="19" t="s">
        <v>31</v>
      </c>
      <c r="E251" s="19"/>
      <c r="F251" s="19" t="s">
        <v>31</v>
      </c>
      <c r="G251" s="25" t="s">
        <v>1465</v>
      </c>
      <c r="H251" s="20" t="s">
        <v>1503</v>
      </c>
      <c r="I251" s="20" t="s">
        <v>450</v>
      </c>
      <c r="J251" s="97" t="s">
        <v>1508</v>
      </c>
      <c r="K251" s="28" t="s">
        <v>27</v>
      </c>
      <c r="L251" s="21" t="s">
        <v>1467</v>
      </c>
      <c r="M251" s="22">
        <v>45505</v>
      </c>
      <c r="N251" s="30">
        <f t="shared" si="63"/>
        <v>45548</v>
      </c>
      <c r="O251" s="27">
        <v>45562</v>
      </c>
      <c r="P251" s="82" t="s">
        <v>1468</v>
      </c>
      <c r="Q251" s="66" t="s">
        <v>1466</v>
      </c>
      <c r="R251" s="24"/>
    </row>
    <row r="252" spans="2:18" ht="165.75" customHeight="1">
      <c r="B252" s="28" t="s">
        <v>1470</v>
      </c>
      <c r="C252" s="26" t="str">
        <f t="shared" ca="1" si="60"/>
        <v>受付中</v>
      </c>
      <c r="D252" s="19"/>
      <c r="E252" s="19" t="s">
        <v>31</v>
      </c>
      <c r="F252" s="19"/>
      <c r="G252" s="25" t="s">
        <v>1472</v>
      </c>
      <c r="H252" s="20" t="s">
        <v>1505</v>
      </c>
      <c r="I252" s="20" t="s">
        <v>1504</v>
      </c>
      <c r="J252" s="29" t="s">
        <v>1509</v>
      </c>
      <c r="K252" s="21" t="s">
        <v>1510</v>
      </c>
      <c r="L252" s="21" t="s">
        <v>1467</v>
      </c>
      <c r="M252" s="22" t="s">
        <v>1467</v>
      </c>
      <c r="N252" s="30">
        <f t="shared" si="61"/>
        <v>45551</v>
      </c>
      <c r="O252" s="27">
        <v>45565</v>
      </c>
      <c r="P252" s="82" t="s">
        <v>1473</v>
      </c>
      <c r="Q252" s="66" t="s">
        <v>1471</v>
      </c>
      <c r="R252" s="24"/>
    </row>
    <row r="253" spans="2:18" ht="90" customHeight="1">
      <c r="B253" s="28" t="s">
        <v>1479</v>
      </c>
      <c r="C253" s="26" t="str">
        <f t="shared" ca="1" si="60"/>
        <v>受付中</v>
      </c>
      <c r="D253" s="19"/>
      <c r="E253" s="19" t="s">
        <v>31</v>
      </c>
      <c r="F253" s="19"/>
      <c r="G253" s="25" t="s">
        <v>1475</v>
      </c>
      <c r="H253" s="20" t="s">
        <v>1511</v>
      </c>
      <c r="I253" s="20" t="s">
        <v>1476</v>
      </c>
      <c r="J253" s="81" t="s">
        <v>1477</v>
      </c>
      <c r="K253" s="28" t="s">
        <v>27</v>
      </c>
      <c r="L253" s="28" t="s">
        <v>633</v>
      </c>
      <c r="M253" s="28" t="s">
        <v>27</v>
      </c>
      <c r="N253" s="30">
        <f t="shared" si="61"/>
        <v>45545</v>
      </c>
      <c r="O253" s="27">
        <v>45559</v>
      </c>
      <c r="P253" s="82" t="s">
        <v>1478</v>
      </c>
      <c r="Q253" s="66" t="s">
        <v>1474</v>
      </c>
      <c r="R253" s="24" t="s">
        <v>1447</v>
      </c>
    </row>
    <row r="254" spans="2:18" ht="90" customHeight="1">
      <c r="B254" s="28" t="s">
        <v>1480</v>
      </c>
      <c r="C254" s="26" t="str">
        <f t="shared" ca="1" si="60"/>
        <v>受付中</v>
      </c>
      <c r="D254" s="19"/>
      <c r="E254" s="19"/>
      <c r="F254" s="19" t="s">
        <v>31</v>
      </c>
      <c r="G254" s="25" t="s">
        <v>1481</v>
      </c>
      <c r="H254" s="20" t="s">
        <v>1483</v>
      </c>
      <c r="I254" s="20" t="s">
        <v>1484</v>
      </c>
      <c r="J254" s="81" t="s">
        <v>1485</v>
      </c>
      <c r="K254" s="28" t="s">
        <v>27</v>
      </c>
      <c r="L254" s="28" t="s">
        <v>633</v>
      </c>
      <c r="M254" s="22">
        <v>45505</v>
      </c>
      <c r="N254" s="30">
        <f t="shared" si="61"/>
        <v>45582</v>
      </c>
      <c r="O254" s="27">
        <v>45596</v>
      </c>
      <c r="P254" s="82" t="s">
        <v>1468</v>
      </c>
      <c r="Q254" s="66" t="s">
        <v>1482</v>
      </c>
      <c r="R254" s="24"/>
    </row>
    <row r="255" spans="2:18" ht="90" hidden="1" customHeight="1">
      <c r="B255" s="28" t="s">
        <v>1486</v>
      </c>
      <c r="C255" s="26" t="str">
        <f t="shared" ca="1" si="60"/>
        <v>要問合</v>
      </c>
      <c r="D255" s="19"/>
      <c r="E255" s="19" t="s">
        <v>31</v>
      </c>
      <c r="F255" s="19"/>
      <c r="G255" s="25" t="s">
        <v>1487</v>
      </c>
      <c r="H255" s="20" t="s">
        <v>1489</v>
      </c>
      <c r="I255" s="20" t="s">
        <v>1490</v>
      </c>
      <c r="J255" s="81" t="s">
        <v>1491</v>
      </c>
      <c r="K255" s="28" t="s">
        <v>1467</v>
      </c>
      <c r="L255" s="28" t="s">
        <v>1492</v>
      </c>
      <c r="M255" s="28" t="s">
        <v>27</v>
      </c>
      <c r="N255" s="30">
        <f t="shared" si="61"/>
        <v>45521</v>
      </c>
      <c r="O255" s="27">
        <v>45535</v>
      </c>
      <c r="P255" s="82" t="s">
        <v>1493</v>
      </c>
      <c r="Q255" s="66" t="s">
        <v>1488</v>
      </c>
      <c r="R255" s="24" t="s">
        <v>1512</v>
      </c>
    </row>
    <row r="256" spans="2:18" ht="90" hidden="1" customHeight="1">
      <c r="B256" s="28" t="s">
        <v>1486</v>
      </c>
      <c r="C256" s="26" t="str">
        <f t="shared" ca="1" si="60"/>
        <v>要問合</v>
      </c>
      <c r="D256" s="19"/>
      <c r="E256" s="19" t="s">
        <v>31</v>
      </c>
      <c r="F256" s="19"/>
      <c r="G256" s="25" t="s">
        <v>1487</v>
      </c>
      <c r="H256" s="20" t="s">
        <v>1494</v>
      </c>
      <c r="I256" s="20" t="s">
        <v>1495</v>
      </c>
      <c r="J256" s="81" t="s">
        <v>1485</v>
      </c>
      <c r="K256" s="28" t="s">
        <v>1467</v>
      </c>
      <c r="L256" s="28" t="s">
        <v>1492</v>
      </c>
      <c r="M256" s="28" t="s">
        <v>27</v>
      </c>
      <c r="N256" s="30">
        <f t="shared" ref="N256:N261" si="65">O256-14</f>
        <v>45521</v>
      </c>
      <c r="O256" s="27">
        <v>45535</v>
      </c>
      <c r="P256" s="82" t="s">
        <v>1493</v>
      </c>
      <c r="Q256" s="66" t="s">
        <v>1488</v>
      </c>
      <c r="R256" s="24"/>
    </row>
    <row r="257" spans="2:18" ht="144.75" customHeight="1">
      <c r="B257" s="28" t="s">
        <v>1496</v>
      </c>
      <c r="C257" s="26" t="str">
        <f t="shared" ca="1" si="60"/>
        <v>受付中</v>
      </c>
      <c r="D257" s="19" t="s">
        <v>31</v>
      </c>
      <c r="E257" s="19" t="s">
        <v>31</v>
      </c>
      <c r="F257" s="19"/>
      <c r="G257" s="25" t="s">
        <v>1498</v>
      </c>
      <c r="H257" s="20" t="s">
        <v>1499</v>
      </c>
      <c r="I257" s="20" t="s">
        <v>1500</v>
      </c>
      <c r="J257" s="81" t="s">
        <v>1501</v>
      </c>
      <c r="K257" s="28" t="s">
        <v>1502</v>
      </c>
      <c r="L257" s="21" t="s">
        <v>633</v>
      </c>
      <c r="M257" s="22">
        <v>45494</v>
      </c>
      <c r="N257" s="30">
        <f t="shared" si="65"/>
        <v>45551</v>
      </c>
      <c r="O257" s="27">
        <v>45565</v>
      </c>
      <c r="P257" s="82" t="s">
        <v>1513</v>
      </c>
      <c r="Q257" s="66" t="s">
        <v>1497</v>
      </c>
      <c r="R257" s="24"/>
    </row>
    <row r="258" spans="2:18" ht="173.25" customHeight="1">
      <c r="B258" s="28" t="s">
        <v>1514</v>
      </c>
      <c r="C258" s="26" t="str">
        <f t="shared" ca="1" si="60"/>
        <v>受付中</v>
      </c>
      <c r="D258" s="19" t="s">
        <v>31</v>
      </c>
      <c r="E258" s="19" t="s">
        <v>31</v>
      </c>
      <c r="F258" s="19"/>
      <c r="G258" s="25" t="s">
        <v>1515</v>
      </c>
      <c r="H258" s="20" t="s">
        <v>1516</v>
      </c>
      <c r="I258" s="20" t="s">
        <v>1517</v>
      </c>
      <c r="J258" s="81" t="s">
        <v>1518</v>
      </c>
      <c r="K258" s="28" t="s">
        <v>27</v>
      </c>
      <c r="L258" s="28" t="s">
        <v>27</v>
      </c>
      <c r="M258" s="28" t="s">
        <v>27</v>
      </c>
      <c r="N258" s="30">
        <f t="shared" si="65"/>
        <v>45612</v>
      </c>
      <c r="O258" s="27">
        <v>45626</v>
      </c>
      <c r="P258" s="82" t="s">
        <v>1520</v>
      </c>
      <c r="Q258" s="66" t="s">
        <v>1519</v>
      </c>
      <c r="R258" s="24"/>
    </row>
    <row r="259" spans="2:18" ht="114" customHeight="1">
      <c r="B259" s="28" t="s">
        <v>1521</v>
      </c>
      <c r="C259" s="26" t="str">
        <f t="shared" ca="1" si="60"/>
        <v>受付中</v>
      </c>
      <c r="D259" s="19" t="s">
        <v>31</v>
      </c>
      <c r="E259" s="19" t="s">
        <v>31</v>
      </c>
      <c r="F259" s="19"/>
      <c r="G259" s="25" t="s">
        <v>1522</v>
      </c>
      <c r="H259" s="20" t="s">
        <v>1523</v>
      </c>
      <c r="I259" s="20" t="s">
        <v>1524</v>
      </c>
      <c r="J259" s="81" t="s">
        <v>1525</v>
      </c>
      <c r="K259" s="28" t="s">
        <v>1551</v>
      </c>
      <c r="L259" s="21" t="s">
        <v>1526</v>
      </c>
      <c r="M259" s="28" t="s">
        <v>27</v>
      </c>
      <c r="N259" s="30">
        <f t="shared" si="65"/>
        <v>45536</v>
      </c>
      <c r="O259" s="27">
        <v>45550</v>
      </c>
      <c r="P259" s="82" t="s">
        <v>1527</v>
      </c>
      <c r="Q259" s="66" t="s">
        <v>1531</v>
      </c>
      <c r="R259" s="24" t="s">
        <v>1528</v>
      </c>
    </row>
    <row r="260" spans="2:18" ht="90" customHeight="1">
      <c r="B260" s="28" t="s">
        <v>1529</v>
      </c>
      <c r="C260" s="26" t="str">
        <f t="shared" ca="1" si="60"/>
        <v>受付中</v>
      </c>
      <c r="D260" s="19" t="s">
        <v>31</v>
      </c>
      <c r="E260" s="19" t="s">
        <v>31</v>
      </c>
      <c r="F260" s="19"/>
      <c r="G260" s="25" t="s">
        <v>1530</v>
      </c>
      <c r="H260" s="20" t="s">
        <v>1532</v>
      </c>
      <c r="I260" s="20" t="s">
        <v>1533</v>
      </c>
      <c r="J260" s="81" t="s">
        <v>814</v>
      </c>
      <c r="K260" s="28" t="s">
        <v>27</v>
      </c>
      <c r="L260" s="28" t="s">
        <v>27</v>
      </c>
      <c r="M260" s="28" t="s">
        <v>27</v>
      </c>
      <c r="N260" s="30">
        <f t="shared" si="65"/>
        <v>45562</v>
      </c>
      <c r="O260" s="27">
        <v>45576</v>
      </c>
      <c r="P260" s="82" t="s">
        <v>1534</v>
      </c>
      <c r="Q260" s="66" t="s">
        <v>1535</v>
      </c>
      <c r="R260" s="24"/>
    </row>
    <row r="261" spans="2:18" ht="90" customHeight="1">
      <c r="B261" s="28" t="s">
        <v>1536</v>
      </c>
      <c r="C261" s="26" t="str">
        <f t="shared" ca="1" si="60"/>
        <v>受付中</v>
      </c>
      <c r="D261" s="19" t="s">
        <v>31</v>
      </c>
      <c r="E261" s="19" t="s">
        <v>31</v>
      </c>
      <c r="F261" s="19"/>
      <c r="G261" s="25" t="s">
        <v>1530</v>
      </c>
      <c r="H261" s="20" t="s">
        <v>1537</v>
      </c>
      <c r="I261" s="20" t="s">
        <v>1541</v>
      </c>
      <c r="J261" s="81" t="s">
        <v>1539</v>
      </c>
      <c r="K261" s="21" t="s">
        <v>1538</v>
      </c>
      <c r="L261" s="21" t="s">
        <v>633</v>
      </c>
      <c r="M261" s="28" t="s">
        <v>27</v>
      </c>
      <c r="N261" s="30">
        <f t="shared" si="65"/>
        <v>45562</v>
      </c>
      <c r="O261" s="27">
        <v>45576</v>
      </c>
      <c r="P261" s="82" t="s">
        <v>1534</v>
      </c>
      <c r="Q261" s="66" t="s">
        <v>1540</v>
      </c>
      <c r="R261" s="24"/>
    </row>
    <row r="262" spans="2:18" ht="90" hidden="1" customHeight="1">
      <c r="B262" s="28" t="s">
        <v>1542</v>
      </c>
      <c r="C262" s="26" t="str">
        <f t="shared" ca="1" si="60"/>
        <v>要問合</v>
      </c>
      <c r="D262" s="19" t="s">
        <v>31</v>
      </c>
      <c r="E262" s="19" t="s">
        <v>31</v>
      </c>
      <c r="F262" s="19" t="s">
        <v>31</v>
      </c>
      <c r="G262" s="25" t="s">
        <v>1543</v>
      </c>
      <c r="H262" s="20" t="s">
        <v>1545</v>
      </c>
      <c r="I262" s="20" t="s">
        <v>1548</v>
      </c>
      <c r="J262" s="81" t="s">
        <v>1547</v>
      </c>
      <c r="K262" s="21" t="s">
        <v>1546</v>
      </c>
      <c r="L262" s="28" t="s">
        <v>27</v>
      </c>
      <c r="M262" s="28" t="s">
        <v>27</v>
      </c>
      <c r="N262" s="30">
        <f t="shared" si="61"/>
        <v>45531</v>
      </c>
      <c r="O262" s="27">
        <v>45545</v>
      </c>
      <c r="P262" s="82" t="s">
        <v>1549</v>
      </c>
      <c r="Q262" s="66" t="s">
        <v>1544</v>
      </c>
      <c r="R262" s="24"/>
    </row>
    <row r="263" spans="2:18" ht="192" customHeight="1">
      <c r="B263" s="28" t="s">
        <v>1552</v>
      </c>
      <c r="C263" s="26" t="str">
        <f t="shared" ca="1" si="60"/>
        <v>受付中</v>
      </c>
      <c r="D263" s="19" t="s">
        <v>31</v>
      </c>
      <c r="E263" s="19" t="s">
        <v>31</v>
      </c>
      <c r="F263" s="19" t="s">
        <v>31</v>
      </c>
      <c r="G263" s="25" t="s">
        <v>1553</v>
      </c>
      <c r="H263" s="20" t="s">
        <v>1554</v>
      </c>
      <c r="I263" s="20" t="s">
        <v>1619</v>
      </c>
      <c r="J263" s="81" t="s">
        <v>1555</v>
      </c>
      <c r="K263" s="21" t="s">
        <v>1620</v>
      </c>
      <c r="L263" s="28" t="s">
        <v>27</v>
      </c>
      <c r="M263" s="28" t="s">
        <v>27</v>
      </c>
      <c r="N263" s="30">
        <f t="shared" si="61"/>
        <v>45541</v>
      </c>
      <c r="O263" s="27">
        <v>45555</v>
      </c>
      <c r="P263" s="82" t="s">
        <v>1556</v>
      </c>
      <c r="Q263" s="66" t="s">
        <v>1557</v>
      </c>
      <c r="R263" s="24" t="s">
        <v>1621</v>
      </c>
    </row>
    <row r="264" spans="2:18" ht="122.25" customHeight="1">
      <c r="B264" s="28" t="s">
        <v>1558</v>
      </c>
      <c r="C264" s="26" t="str">
        <f t="shared" ca="1" si="60"/>
        <v>受付中</v>
      </c>
      <c r="D264" s="19" t="s">
        <v>31</v>
      </c>
      <c r="E264" s="19"/>
      <c r="F264" s="19"/>
      <c r="G264" s="25" t="s">
        <v>1559</v>
      </c>
      <c r="H264" s="20" t="s">
        <v>1560</v>
      </c>
      <c r="I264" s="20" t="s">
        <v>1561</v>
      </c>
      <c r="J264" s="81" t="s">
        <v>1562</v>
      </c>
      <c r="K264" s="21" t="s">
        <v>1563</v>
      </c>
      <c r="L264" s="21" t="s">
        <v>1563</v>
      </c>
      <c r="M264" s="19">
        <v>45523</v>
      </c>
      <c r="N264" s="30">
        <f t="shared" si="61"/>
        <v>45559</v>
      </c>
      <c r="O264" s="27">
        <v>45573</v>
      </c>
      <c r="P264" s="82" t="s">
        <v>1564</v>
      </c>
      <c r="Q264" s="66" t="s">
        <v>1565</v>
      </c>
      <c r="R264" s="24"/>
    </row>
    <row r="265" spans="2:18" ht="124.5" customHeight="1">
      <c r="B265" s="28" t="s">
        <v>1558</v>
      </c>
      <c r="C265" s="26" t="str">
        <f t="shared" ca="1" si="60"/>
        <v>受付中</v>
      </c>
      <c r="D265" s="19" t="s">
        <v>31</v>
      </c>
      <c r="E265" s="19"/>
      <c r="F265" s="19"/>
      <c r="G265" s="25" t="s">
        <v>1559</v>
      </c>
      <c r="H265" s="20" t="s">
        <v>1617</v>
      </c>
      <c r="I265" s="20" t="s">
        <v>1618</v>
      </c>
      <c r="J265" s="81" t="s">
        <v>1616</v>
      </c>
      <c r="K265" s="28" t="s">
        <v>1563</v>
      </c>
      <c r="L265" s="21" t="s">
        <v>1563</v>
      </c>
      <c r="M265" s="19">
        <v>45523</v>
      </c>
      <c r="N265" s="30">
        <f t="shared" ref="N265" si="66">O265-14</f>
        <v>45559</v>
      </c>
      <c r="O265" s="27">
        <v>45573</v>
      </c>
      <c r="P265" s="82" t="s">
        <v>1564</v>
      </c>
      <c r="Q265" s="66" t="s">
        <v>1565</v>
      </c>
      <c r="R265" s="24"/>
    </row>
    <row r="266" spans="2:18" ht="137.25" customHeight="1">
      <c r="B266" s="28" t="s">
        <v>1566</v>
      </c>
      <c r="C266" s="26" t="str">
        <f t="shared" ca="1" si="60"/>
        <v>受付中</v>
      </c>
      <c r="D266" s="19" t="s">
        <v>31</v>
      </c>
      <c r="E266" s="19"/>
      <c r="F266" s="19"/>
      <c r="G266" s="25" t="s">
        <v>1567</v>
      </c>
      <c r="H266" s="20" t="s">
        <v>1568</v>
      </c>
      <c r="I266" s="20" t="s">
        <v>1615</v>
      </c>
      <c r="J266" s="81" t="s">
        <v>1569</v>
      </c>
      <c r="K266" s="28" t="s">
        <v>1570</v>
      </c>
      <c r="L266" s="21" t="s">
        <v>1563</v>
      </c>
      <c r="M266" s="22" t="s">
        <v>1563</v>
      </c>
      <c r="N266" s="30">
        <f t="shared" si="61"/>
        <v>45566</v>
      </c>
      <c r="O266" s="27">
        <v>45580</v>
      </c>
      <c r="P266" s="82" t="s">
        <v>1571</v>
      </c>
      <c r="Q266" s="66" t="s">
        <v>1572</v>
      </c>
      <c r="R266" s="24"/>
    </row>
    <row r="267" spans="2:18" ht="240.75" customHeight="1">
      <c r="B267" s="28" t="s">
        <v>1573</v>
      </c>
      <c r="C267" s="26" t="str">
        <f t="shared" ca="1" si="60"/>
        <v>受付中</v>
      </c>
      <c r="D267" s="19"/>
      <c r="E267" s="19" t="s">
        <v>31</v>
      </c>
      <c r="F267" s="19"/>
      <c r="G267" s="25" t="s">
        <v>1574</v>
      </c>
      <c r="H267" s="20" t="s">
        <v>1575</v>
      </c>
      <c r="I267" s="20" t="s">
        <v>1613</v>
      </c>
      <c r="J267" s="81" t="s">
        <v>1576</v>
      </c>
      <c r="K267" s="28" t="s">
        <v>27</v>
      </c>
      <c r="L267" s="21" t="s">
        <v>27</v>
      </c>
      <c r="M267" s="21" t="s">
        <v>27</v>
      </c>
      <c r="N267" s="30">
        <f t="shared" si="61"/>
        <v>45582</v>
      </c>
      <c r="O267" s="27">
        <v>45596</v>
      </c>
      <c r="P267" s="82" t="s">
        <v>1577</v>
      </c>
      <c r="Q267" s="66" t="s">
        <v>1578</v>
      </c>
      <c r="R267" s="24"/>
    </row>
    <row r="268" spans="2:18" ht="409.5" customHeight="1">
      <c r="B268" s="28" t="s">
        <v>1579</v>
      </c>
      <c r="C268" s="26" t="str">
        <f t="shared" ref="C268:C293" ca="1" si="67">IF($B$1&gt;O268, "終了", IF(O268 - $B$1 &lt;= 14, "要問合", "受付中"))</f>
        <v>受付中</v>
      </c>
      <c r="D268" s="19" t="s">
        <v>31</v>
      </c>
      <c r="E268" s="19" t="s">
        <v>31</v>
      </c>
      <c r="F268" s="19" t="s">
        <v>31</v>
      </c>
      <c r="G268" s="25" t="s">
        <v>1580</v>
      </c>
      <c r="H268" s="20" t="s">
        <v>1581</v>
      </c>
      <c r="I268" s="20" t="s">
        <v>1612</v>
      </c>
      <c r="J268" s="81" t="s">
        <v>1582</v>
      </c>
      <c r="K268" s="21" t="s">
        <v>1583</v>
      </c>
      <c r="L268" s="21" t="s">
        <v>633</v>
      </c>
      <c r="M268" s="22">
        <v>45566</v>
      </c>
      <c r="N268" s="30">
        <f t="shared" ref="N268:N272" si="68">O268-14</f>
        <v>45583</v>
      </c>
      <c r="O268" s="27">
        <v>45597</v>
      </c>
      <c r="P268" s="82" t="s">
        <v>1584</v>
      </c>
      <c r="Q268" s="66" t="s">
        <v>1585</v>
      </c>
      <c r="R268" s="24" t="s">
        <v>1614</v>
      </c>
    </row>
    <row r="269" spans="2:18" ht="90" customHeight="1">
      <c r="B269" s="28" t="s">
        <v>1586</v>
      </c>
      <c r="C269" s="26" t="str">
        <f t="shared" ca="1" si="67"/>
        <v>受付中</v>
      </c>
      <c r="D269" s="19"/>
      <c r="E269" s="19" t="s">
        <v>31</v>
      </c>
      <c r="F269" s="19"/>
      <c r="G269" s="25" t="s">
        <v>1587</v>
      </c>
      <c r="H269" s="20" t="s">
        <v>1588</v>
      </c>
      <c r="I269" s="20" t="s">
        <v>1589</v>
      </c>
      <c r="J269" s="81" t="s">
        <v>1590</v>
      </c>
      <c r="K269" s="21" t="s">
        <v>1583</v>
      </c>
      <c r="L269" s="21" t="s">
        <v>1591</v>
      </c>
      <c r="M269" s="22">
        <v>45505</v>
      </c>
      <c r="N269" s="30">
        <f t="shared" si="68"/>
        <v>45643</v>
      </c>
      <c r="O269" s="27">
        <v>45657</v>
      </c>
      <c r="P269" s="82" t="s">
        <v>1592</v>
      </c>
      <c r="Q269" s="66" t="s">
        <v>1593</v>
      </c>
      <c r="R269" s="24"/>
    </row>
    <row r="270" spans="2:18" ht="90" customHeight="1">
      <c r="B270" s="28" t="s">
        <v>1586</v>
      </c>
      <c r="C270" s="26" t="str">
        <f t="shared" ca="1" si="67"/>
        <v>受付中</v>
      </c>
      <c r="D270" s="19"/>
      <c r="E270" s="19" t="s">
        <v>31</v>
      </c>
      <c r="F270" s="19"/>
      <c r="G270" s="25" t="s">
        <v>1587</v>
      </c>
      <c r="H270" s="20" t="s">
        <v>1594</v>
      </c>
      <c r="I270" s="20" t="s">
        <v>1595</v>
      </c>
      <c r="J270" s="81" t="s">
        <v>1590</v>
      </c>
      <c r="K270" s="21" t="s">
        <v>1583</v>
      </c>
      <c r="L270" s="21" t="s">
        <v>1591</v>
      </c>
      <c r="M270" s="22">
        <v>45505</v>
      </c>
      <c r="N270" s="30">
        <f t="shared" ref="N270" si="69">O270-14</f>
        <v>45643</v>
      </c>
      <c r="O270" s="27">
        <v>45657</v>
      </c>
      <c r="P270" s="82" t="s">
        <v>1592</v>
      </c>
      <c r="Q270" s="66" t="s">
        <v>1593</v>
      </c>
      <c r="R270" s="24"/>
    </row>
    <row r="271" spans="2:18" ht="218.25" customHeight="1">
      <c r="B271" s="28" t="s">
        <v>1596</v>
      </c>
      <c r="C271" s="26" t="str">
        <f t="shared" ca="1" si="67"/>
        <v>受付中</v>
      </c>
      <c r="D271" s="19" t="s">
        <v>31</v>
      </c>
      <c r="E271" s="19"/>
      <c r="F271" s="19"/>
      <c r="G271" s="25" t="s">
        <v>1598</v>
      </c>
      <c r="H271" s="20" t="s">
        <v>1599</v>
      </c>
      <c r="I271" s="20" t="s">
        <v>1601</v>
      </c>
      <c r="J271" s="81" t="s">
        <v>1600</v>
      </c>
      <c r="K271" s="21" t="s">
        <v>1583</v>
      </c>
      <c r="L271" s="21" t="s">
        <v>1583</v>
      </c>
      <c r="M271" s="22" t="s">
        <v>1583</v>
      </c>
      <c r="N271" s="30">
        <f t="shared" si="68"/>
        <v>45604</v>
      </c>
      <c r="O271" s="27">
        <v>45618</v>
      </c>
      <c r="P271" s="82" t="s">
        <v>1602</v>
      </c>
      <c r="Q271" s="66" t="s">
        <v>1597</v>
      </c>
      <c r="R271" s="24"/>
    </row>
    <row r="272" spans="2:18" ht="110.25" customHeight="1">
      <c r="B272" s="28" t="s">
        <v>1603</v>
      </c>
      <c r="C272" s="26" t="str">
        <f t="shared" ca="1" si="67"/>
        <v>受付中</v>
      </c>
      <c r="D272" s="19" t="s">
        <v>31</v>
      </c>
      <c r="E272" s="19"/>
      <c r="F272" s="19"/>
      <c r="G272" s="25" t="s">
        <v>1604</v>
      </c>
      <c r="H272" s="20" t="s">
        <v>1605</v>
      </c>
      <c r="I272" s="20" t="s">
        <v>1606</v>
      </c>
      <c r="J272" s="81" t="s">
        <v>1600</v>
      </c>
      <c r="K272" s="21" t="s">
        <v>1583</v>
      </c>
      <c r="L272" s="21" t="s">
        <v>633</v>
      </c>
      <c r="M272" s="22" t="s">
        <v>1583</v>
      </c>
      <c r="N272" s="30">
        <f t="shared" si="68"/>
        <v>45551</v>
      </c>
      <c r="O272" s="27">
        <v>45565</v>
      </c>
      <c r="P272" s="82" t="s">
        <v>1607</v>
      </c>
      <c r="Q272" s="66" t="s">
        <v>1611</v>
      </c>
      <c r="R272" s="24"/>
    </row>
    <row r="273" spans="2:18" ht="90" customHeight="1">
      <c r="B273" s="28" t="s">
        <v>1603</v>
      </c>
      <c r="C273" s="26" t="str">
        <f t="shared" ca="1" si="67"/>
        <v>受付中</v>
      </c>
      <c r="D273" s="19" t="s">
        <v>31</v>
      </c>
      <c r="E273" s="19"/>
      <c r="F273" s="19"/>
      <c r="G273" s="25" t="s">
        <v>1604</v>
      </c>
      <c r="H273" s="20" t="s">
        <v>1608</v>
      </c>
      <c r="I273" s="20" t="s">
        <v>1609</v>
      </c>
      <c r="J273" s="81" t="s">
        <v>1600</v>
      </c>
      <c r="K273" s="21" t="s">
        <v>1610</v>
      </c>
      <c r="L273" s="21" t="s">
        <v>633</v>
      </c>
      <c r="M273" s="22" t="s">
        <v>1583</v>
      </c>
      <c r="N273" s="30">
        <f t="shared" ref="N273:N281" si="70">O273-14</f>
        <v>45551</v>
      </c>
      <c r="O273" s="27">
        <v>45565</v>
      </c>
      <c r="P273" s="82" t="s">
        <v>1607</v>
      </c>
      <c r="Q273" s="66" t="s">
        <v>1611</v>
      </c>
      <c r="R273" s="24"/>
    </row>
    <row r="274" spans="2:18" ht="194.25" customHeight="1">
      <c r="B274" s="28" t="s">
        <v>1622</v>
      </c>
      <c r="C274" s="26" t="str">
        <f t="shared" ca="1" si="67"/>
        <v>受付中</v>
      </c>
      <c r="D274" s="19" t="s">
        <v>31</v>
      </c>
      <c r="E274" s="19" t="s">
        <v>31</v>
      </c>
      <c r="F274" s="19"/>
      <c r="G274" s="25" t="s">
        <v>1623</v>
      </c>
      <c r="H274" s="20" t="s">
        <v>1093</v>
      </c>
      <c r="I274" s="20" t="s">
        <v>1624</v>
      </c>
      <c r="J274" s="81" t="s">
        <v>71</v>
      </c>
      <c r="K274" s="21" t="s">
        <v>27</v>
      </c>
      <c r="L274" s="21" t="s">
        <v>27</v>
      </c>
      <c r="M274" s="22">
        <v>45537</v>
      </c>
      <c r="N274" s="30">
        <f t="shared" si="70"/>
        <v>45551</v>
      </c>
      <c r="O274" s="27">
        <v>45565</v>
      </c>
      <c r="P274" s="82" t="s">
        <v>208</v>
      </c>
      <c r="Q274" s="66" t="s">
        <v>1625</v>
      </c>
      <c r="R274" s="24"/>
    </row>
    <row r="275" spans="2:18" ht="90" customHeight="1">
      <c r="B275" s="28" t="s">
        <v>1622</v>
      </c>
      <c r="C275" s="26" t="str">
        <f t="shared" ca="1" si="67"/>
        <v>受付中</v>
      </c>
      <c r="D275" s="19" t="s">
        <v>31</v>
      </c>
      <c r="E275" s="19" t="s">
        <v>31</v>
      </c>
      <c r="F275" s="19"/>
      <c r="G275" s="25" t="s">
        <v>1623</v>
      </c>
      <c r="H275" s="20" t="s">
        <v>1626</v>
      </c>
      <c r="I275" s="20" t="s">
        <v>450</v>
      </c>
      <c r="J275" s="81" t="s">
        <v>71</v>
      </c>
      <c r="K275" s="21" t="s">
        <v>1627</v>
      </c>
      <c r="L275" s="21" t="s">
        <v>27</v>
      </c>
      <c r="M275" s="22">
        <v>45537</v>
      </c>
      <c r="N275" s="30">
        <f t="shared" si="70"/>
        <v>45551</v>
      </c>
      <c r="O275" s="27">
        <v>45565</v>
      </c>
      <c r="P275" s="82" t="s">
        <v>208</v>
      </c>
      <c r="Q275" s="66" t="s">
        <v>1625</v>
      </c>
      <c r="R275" s="24"/>
    </row>
    <row r="276" spans="2:18" ht="90" customHeight="1">
      <c r="B276" s="28" t="s">
        <v>1622</v>
      </c>
      <c r="C276" s="26" t="str">
        <f t="shared" ca="1" si="67"/>
        <v>受付中</v>
      </c>
      <c r="D276" s="19" t="s">
        <v>31</v>
      </c>
      <c r="E276" s="19" t="s">
        <v>31</v>
      </c>
      <c r="F276" s="19"/>
      <c r="G276" s="25" t="s">
        <v>1623</v>
      </c>
      <c r="H276" s="20" t="s">
        <v>1628</v>
      </c>
      <c r="I276" s="20" t="s">
        <v>1629</v>
      </c>
      <c r="J276" s="81" t="s">
        <v>71</v>
      </c>
      <c r="K276" s="21" t="s">
        <v>27</v>
      </c>
      <c r="L276" s="21" t="s">
        <v>27</v>
      </c>
      <c r="M276" s="22">
        <v>45537</v>
      </c>
      <c r="N276" s="30">
        <f t="shared" si="70"/>
        <v>45551</v>
      </c>
      <c r="O276" s="27">
        <v>45565</v>
      </c>
      <c r="P276" s="82" t="s">
        <v>208</v>
      </c>
      <c r="Q276" s="66" t="s">
        <v>1625</v>
      </c>
      <c r="R276" s="24"/>
    </row>
    <row r="277" spans="2:18" ht="90" customHeight="1">
      <c r="B277" s="28" t="s">
        <v>1622</v>
      </c>
      <c r="C277" s="26" t="str">
        <f t="shared" ca="1" si="67"/>
        <v>受付中</v>
      </c>
      <c r="D277" s="19" t="s">
        <v>31</v>
      </c>
      <c r="E277" s="19" t="s">
        <v>31</v>
      </c>
      <c r="F277" s="19"/>
      <c r="G277" s="25" t="s">
        <v>1623</v>
      </c>
      <c r="H277" s="20" t="s">
        <v>1630</v>
      </c>
      <c r="I277" s="20" t="s">
        <v>1631</v>
      </c>
      <c r="J277" s="81" t="s">
        <v>35</v>
      </c>
      <c r="K277" s="21" t="s">
        <v>27</v>
      </c>
      <c r="L277" s="21" t="s">
        <v>27</v>
      </c>
      <c r="M277" s="22">
        <v>45537</v>
      </c>
      <c r="N277" s="30">
        <f t="shared" si="70"/>
        <v>45551</v>
      </c>
      <c r="O277" s="27">
        <v>45565</v>
      </c>
      <c r="P277" s="82" t="s">
        <v>208</v>
      </c>
      <c r="Q277" s="66" t="s">
        <v>1625</v>
      </c>
      <c r="R277" s="24"/>
    </row>
    <row r="278" spans="2:18" ht="90" hidden="1" customHeight="1">
      <c r="B278" s="28" t="s">
        <v>1632</v>
      </c>
      <c r="C278" s="26" t="str">
        <f t="shared" ca="1" si="67"/>
        <v>終了</v>
      </c>
      <c r="D278" s="19"/>
      <c r="E278" s="19" t="s">
        <v>31</v>
      </c>
      <c r="F278" s="19"/>
      <c r="G278" s="25" t="s">
        <v>1633</v>
      </c>
      <c r="H278" s="20" t="s">
        <v>1634</v>
      </c>
      <c r="I278" s="20" t="s">
        <v>1651</v>
      </c>
      <c r="J278" s="81" t="s">
        <v>336</v>
      </c>
      <c r="K278" s="21" t="s">
        <v>27</v>
      </c>
      <c r="L278" s="21" t="s">
        <v>27</v>
      </c>
      <c r="M278" s="21" t="s">
        <v>27</v>
      </c>
      <c r="N278" s="30">
        <f t="shared" si="70"/>
        <v>45516</v>
      </c>
      <c r="O278" s="27">
        <v>45530</v>
      </c>
      <c r="P278" s="82" t="s">
        <v>1635</v>
      </c>
      <c r="Q278" s="66" t="s">
        <v>1636</v>
      </c>
      <c r="R278" s="24"/>
    </row>
    <row r="279" spans="2:18" ht="90" customHeight="1">
      <c r="B279" s="28" t="s">
        <v>1637</v>
      </c>
      <c r="C279" s="26" t="str">
        <f t="shared" ca="1" si="67"/>
        <v>受付中</v>
      </c>
      <c r="D279" s="19" t="s">
        <v>31</v>
      </c>
      <c r="E279" s="19"/>
      <c r="F279" s="19" t="s">
        <v>31</v>
      </c>
      <c r="G279" s="25" t="s">
        <v>1638</v>
      </c>
      <c r="H279" s="20" t="s">
        <v>1639</v>
      </c>
      <c r="I279" s="20" t="s">
        <v>1640</v>
      </c>
      <c r="J279" s="81" t="s">
        <v>1641</v>
      </c>
      <c r="K279" s="21" t="s">
        <v>27</v>
      </c>
      <c r="L279" s="21" t="s">
        <v>27</v>
      </c>
      <c r="M279" s="21" t="s">
        <v>27</v>
      </c>
      <c r="N279" s="30">
        <f t="shared" si="70"/>
        <v>45582</v>
      </c>
      <c r="O279" s="27">
        <v>45596</v>
      </c>
      <c r="P279" s="82" t="s">
        <v>208</v>
      </c>
      <c r="Q279" s="66" t="s">
        <v>1642</v>
      </c>
      <c r="R279" s="24" t="s">
        <v>1717</v>
      </c>
    </row>
    <row r="280" spans="2:18" ht="87.75" hidden="1" customHeight="1">
      <c r="B280" s="28" t="s">
        <v>1643</v>
      </c>
      <c r="C280" s="26" t="str">
        <f t="shared" ca="1" si="67"/>
        <v>要問合</v>
      </c>
      <c r="D280" s="19" t="s">
        <v>31</v>
      </c>
      <c r="E280" s="19"/>
      <c r="F280" s="19"/>
      <c r="G280" s="25" t="s">
        <v>1644</v>
      </c>
      <c r="H280" s="20" t="s">
        <v>1645</v>
      </c>
      <c r="I280" s="20" t="s">
        <v>1715</v>
      </c>
      <c r="J280" s="81" t="s">
        <v>1646</v>
      </c>
      <c r="K280" s="21" t="s">
        <v>27</v>
      </c>
      <c r="L280" s="21" t="s">
        <v>633</v>
      </c>
      <c r="M280" s="21" t="s">
        <v>27</v>
      </c>
      <c r="N280" s="30">
        <f t="shared" si="70"/>
        <v>45527</v>
      </c>
      <c r="O280" s="27">
        <v>45541</v>
      </c>
      <c r="P280" s="82">
        <v>45711</v>
      </c>
      <c r="Q280" s="66" t="s">
        <v>1647</v>
      </c>
      <c r="R280" s="24"/>
    </row>
    <row r="281" spans="2:18" ht="76.5" hidden="1" customHeight="1">
      <c r="B281" s="28" t="s">
        <v>1650</v>
      </c>
      <c r="C281" s="26" t="str">
        <f t="shared" ca="1" si="67"/>
        <v>要問合</v>
      </c>
      <c r="D281" s="19" t="s">
        <v>31</v>
      </c>
      <c r="E281" s="19"/>
      <c r="F281" s="19"/>
      <c r="G281" s="25" t="s">
        <v>1644</v>
      </c>
      <c r="H281" s="20" t="s">
        <v>1648</v>
      </c>
      <c r="I281" s="20" t="s">
        <v>1716</v>
      </c>
      <c r="J281" s="81" t="s">
        <v>1649</v>
      </c>
      <c r="K281" s="21" t="s">
        <v>27</v>
      </c>
      <c r="L281" s="21" t="s">
        <v>633</v>
      </c>
      <c r="M281" s="21" t="s">
        <v>27</v>
      </c>
      <c r="N281" s="30">
        <f t="shared" si="70"/>
        <v>45527</v>
      </c>
      <c r="O281" s="27">
        <v>45541</v>
      </c>
      <c r="P281" s="82">
        <v>45711</v>
      </c>
      <c r="Q281" s="66" t="s">
        <v>1647</v>
      </c>
      <c r="R281" s="24"/>
    </row>
    <row r="282" spans="2:18" ht="66" hidden="1" customHeight="1">
      <c r="B282" s="28" t="s">
        <v>1652</v>
      </c>
      <c r="C282" s="26" t="str">
        <f t="shared" ca="1" si="67"/>
        <v>要問合</v>
      </c>
      <c r="D282" s="19" t="s">
        <v>31</v>
      </c>
      <c r="E282" s="19"/>
      <c r="F282" s="19"/>
      <c r="G282" s="25" t="s">
        <v>1644</v>
      </c>
      <c r="H282" s="20" t="s">
        <v>1653</v>
      </c>
      <c r="I282" s="20" t="s">
        <v>450</v>
      </c>
      <c r="J282" s="81" t="s">
        <v>1655</v>
      </c>
      <c r="K282" s="21" t="s">
        <v>1654</v>
      </c>
      <c r="L282" s="21" t="s">
        <v>633</v>
      </c>
      <c r="M282" s="21" t="s">
        <v>27</v>
      </c>
      <c r="N282" s="30">
        <f t="shared" ref="N282:N300" si="71">O282-14</f>
        <v>45527</v>
      </c>
      <c r="O282" s="27">
        <v>45541</v>
      </c>
      <c r="P282" s="82">
        <v>45711</v>
      </c>
      <c r="Q282" s="66" t="s">
        <v>1647</v>
      </c>
      <c r="R282" s="24"/>
    </row>
    <row r="283" spans="2:18" ht="112.5" customHeight="1">
      <c r="B283" s="28" t="s">
        <v>1656</v>
      </c>
      <c r="C283" s="26" t="str">
        <f t="shared" ca="1" si="67"/>
        <v>受付中</v>
      </c>
      <c r="D283" s="19"/>
      <c r="E283" s="19"/>
      <c r="F283" s="19" t="s">
        <v>31</v>
      </c>
      <c r="G283" s="25" t="s">
        <v>1657</v>
      </c>
      <c r="H283" s="20" t="s">
        <v>1713</v>
      </c>
      <c r="I283" s="20" t="s">
        <v>1714</v>
      </c>
      <c r="J283" s="81" t="s">
        <v>156</v>
      </c>
      <c r="K283" s="21" t="s">
        <v>1658</v>
      </c>
      <c r="L283" s="21" t="s">
        <v>1658</v>
      </c>
      <c r="M283" s="21" t="s">
        <v>27</v>
      </c>
      <c r="N283" s="30">
        <f t="shared" si="71"/>
        <v>45551</v>
      </c>
      <c r="O283" s="27">
        <v>45565</v>
      </c>
      <c r="P283" s="82" t="s">
        <v>1659</v>
      </c>
      <c r="Q283" s="66" t="s">
        <v>1660</v>
      </c>
      <c r="R283" s="24"/>
    </row>
    <row r="284" spans="2:18" ht="109.5" customHeight="1">
      <c r="B284" s="28" t="s">
        <v>1661</v>
      </c>
      <c r="C284" s="26" t="str">
        <f t="shared" ca="1" si="67"/>
        <v>受付中</v>
      </c>
      <c r="D284" s="19" t="s">
        <v>31</v>
      </c>
      <c r="E284" s="19"/>
      <c r="F284" s="19"/>
      <c r="G284" s="25" t="s">
        <v>1662</v>
      </c>
      <c r="H284" s="20" t="s">
        <v>1663</v>
      </c>
      <c r="I284" s="20" t="s">
        <v>1664</v>
      </c>
      <c r="J284" s="81" t="s">
        <v>1665</v>
      </c>
      <c r="K284" s="21" t="s">
        <v>1666</v>
      </c>
      <c r="L284" s="21" t="s">
        <v>633</v>
      </c>
      <c r="M284" s="21" t="s">
        <v>1658</v>
      </c>
      <c r="N284" s="30">
        <f t="shared" si="71"/>
        <v>45600</v>
      </c>
      <c r="O284" s="27">
        <v>45614</v>
      </c>
      <c r="P284" s="82" t="s">
        <v>1667</v>
      </c>
      <c r="Q284" s="66" t="s">
        <v>1668</v>
      </c>
      <c r="R284" s="24"/>
    </row>
    <row r="285" spans="2:18" ht="105" customHeight="1">
      <c r="B285" s="28" t="s">
        <v>1669</v>
      </c>
      <c r="C285" s="26" t="str">
        <f t="shared" ca="1" si="67"/>
        <v>受付中</v>
      </c>
      <c r="D285" s="19"/>
      <c r="E285" s="19"/>
      <c r="F285" s="19" t="s">
        <v>31</v>
      </c>
      <c r="G285" s="25" t="s">
        <v>1670</v>
      </c>
      <c r="H285" s="20" t="s">
        <v>1671</v>
      </c>
      <c r="I285" s="20" t="s">
        <v>1712</v>
      </c>
      <c r="J285" s="81" t="s">
        <v>1672</v>
      </c>
      <c r="K285" s="21" t="s">
        <v>1658</v>
      </c>
      <c r="L285" s="21" t="s">
        <v>1658</v>
      </c>
      <c r="M285" s="21"/>
      <c r="N285" s="30">
        <f t="shared" si="71"/>
        <v>45582</v>
      </c>
      <c r="O285" s="27">
        <v>45596</v>
      </c>
      <c r="P285" s="82" t="s">
        <v>1673</v>
      </c>
      <c r="Q285" s="66" t="s">
        <v>1674</v>
      </c>
      <c r="R285" s="24"/>
    </row>
    <row r="286" spans="2:18" ht="194.25" customHeight="1">
      <c r="B286" s="28" t="s">
        <v>1675</v>
      </c>
      <c r="C286" s="26" t="str">
        <f t="shared" ca="1" si="67"/>
        <v>受付中</v>
      </c>
      <c r="D286" s="19" t="s">
        <v>31</v>
      </c>
      <c r="E286" s="19"/>
      <c r="F286" s="19" t="s">
        <v>31</v>
      </c>
      <c r="G286" s="25" t="s">
        <v>1676</v>
      </c>
      <c r="H286" s="20" t="s">
        <v>1677</v>
      </c>
      <c r="I286" s="20" t="s">
        <v>1710</v>
      </c>
      <c r="J286" s="81" t="s">
        <v>1678</v>
      </c>
      <c r="K286" s="21" t="s">
        <v>1658</v>
      </c>
      <c r="L286" s="21" t="s">
        <v>633</v>
      </c>
      <c r="M286" s="27">
        <v>45545</v>
      </c>
      <c r="N286" s="30">
        <f t="shared" si="71"/>
        <v>45551</v>
      </c>
      <c r="O286" s="27">
        <v>45565</v>
      </c>
      <c r="P286" s="82" t="s">
        <v>1679</v>
      </c>
      <c r="Q286" s="66" t="s">
        <v>1690</v>
      </c>
      <c r="R286" s="24" t="s">
        <v>1711</v>
      </c>
    </row>
    <row r="287" spans="2:18" ht="126.75" customHeight="1">
      <c r="B287" s="28" t="s">
        <v>1680</v>
      </c>
      <c r="C287" s="26" t="str">
        <f t="shared" ca="1" si="67"/>
        <v>受付中</v>
      </c>
      <c r="D287" s="19" t="s">
        <v>31</v>
      </c>
      <c r="E287" s="19"/>
      <c r="F287" s="19" t="s">
        <v>31</v>
      </c>
      <c r="G287" s="25" t="s">
        <v>1676</v>
      </c>
      <c r="H287" s="20" t="s">
        <v>1681</v>
      </c>
      <c r="I287" s="20" t="s">
        <v>1682</v>
      </c>
      <c r="J287" s="81" t="s">
        <v>1684</v>
      </c>
      <c r="K287" s="21" t="s">
        <v>1683</v>
      </c>
      <c r="L287" s="21" t="s">
        <v>633</v>
      </c>
      <c r="M287" s="27">
        <v>45566</v>
      </c>
      <c r="N287" s="30">
        <f t="shared" si="71"/>
        <v>45571</v>
      </c>
      <c r="O287" s="27">
        <v>45585</v>
      </c>
      <c r="P287" s="82" t="s">
        <v>483</v>
      </c>
      <c r="Q287" s="66" t="s">
        <v>1690</v>
      </c>
      <c r="R287" s="24" t="s">
        <v>1709</v>
      </c>
    </row>
    <row r="288" spans="2:18" ht="217.5" customHeight="1">
      <c r="B288" s="28" t="s">
        <v>1685</v>
      </c>
      <c r="C288" s="26" t="str">
        <f t="shared" ca="1" si="67"/>
        <v>受付中</v>
      </c>
      <c r="D288" s="19" t="s">
        <v>31</v>
      </c>
      <c r="E288" s="19" t="s">
        <v>31</v>
      </c>
      <c r="F288" s="19"/>
      <c r="G288" s="25" t="s">
        <v>1686</v>
      </c>
      <c r="H288" s="20" t="s">
        <v>1687</v>
      </c>
      <c r="I288" s="20" t="s">
        <v>1707</v>
      </c>
      <c r="J288" s="81" t="s">
        <v>1688</v>
      </c>
      <c r="K288" s="21" t="s">
        <v>1689</v>
      </c>
      <c r="L288" s="21" t="s">
        <v>633</v>
      </c>
      <c r="M288" s="27">
        <v>45517</v>
      </c>
      <c r="N288" s="30">
        <f t="shared" si="71"/>
        <v>45559</v>
      </c>
      <c r="O288" s="27">
        <v>45573</v>
      </c>
      <c r="P288" s="82" t="s">
        <v>483</v>
      </c>
      <c r="Q288" s="66" t="s">
        <v>1693</v>
      </c>
      <c r="R288" s="24" t="s">
        <v>1708</v>
      </c>
    </row>
    <row r="289" spans="2:18" ht="162" customHeight="1">
      <c r="B289" s="28" t="s">
        <v>1691</v>
      </c>
      <c r="C289" s="26" t="str">
        <f t="shared" ca="1" si="67"/>
        <v>受付中</v>
      </c>
      <c r="D289" s="19" t="s">
        <v>31</v>
      </c>
      <c r="E289" s="19"/>
      <c r="F289" s="19" t="s">
        <v>31</v>
      </c>
      <c r="G289" s="25" t="s">
        <v>1694</v>
      </c>
      <c r="H289" s="20" t="s">
        <v>1706</v>
      </c>
      <c r="I289" s="20" t="s">
        <v>1695</v>
      </c>
      <c r="J289" s="81" t="s">
        <v>1696</v>
      </c>
      <c r="K289" s="21" t="s">
        <v>295</v>
      </c>
      <c r="L289" s="21" t="s">
        <v>1689</v>
      </c>
      <c r="M289" s="27" t="s">
        <v>1689</v>
      </c>
      <c r="N289" s="30">
        <f t="shared" si="71"/>
        <v>45590</v>
      </c>
      <c r="O289" s="27">
        <v>45604</v>
      </c>
      <c r="P289" s="82" t="s">
        <v>1697</v>
      </c>
      <c r="Q289" s="66" t="s">
        <v>1692</v>
      </c>
      <c r="R289" s="24"/>
    </row>
    <row r="290" spans="2:18" ht="114" hidden="1" customHeight="1">
      <c r="B290" s="28" t="s">
        <v>1698</v>
      </c>
      <c r="C290" s="26" t="str">
        <f t="shared" ca="1" si="67"/>
        <v>要問合</v>
      </c>
      <c r="D290" s="19" t="s">
        <v>31</v>
      </c>
      <c r="E290" s="19"/>
      <c r="F290" s="19"/>
      <c r="G290" s="25" t="s">
        <v>1699</v>
      </c>
      <c r="H290" s="20" t="s">
        <v>1700</v>
      </c>
      <c r="I290" s="20" t="s">
        <v>1701</v>
      </c>
      <c r="J290" s="81" t="s">
        <v>1702</v>
      </c>
      <c r="K290" s="21" t="s">
        <v>1703</v>
      </c>
      <c r="L290" s="21" t="s">
        <v>27</v>
      </c>
      <c r="M290" s="27" t="s">
        <v>27</v>
      </c>
      <c r="N290" s="30">
        <f t="shared" si="71"/>
        <v>45521</v>
      </c>
      <c r="O290" s="27">
        <v>45535</v>
      </c>
      <c r="P290" s="82" t="s">
        <v>1705</v>
      </c>
      <c r="Q290" s="66" t="s">
        <v>1704</v>
      </c>
      <c r="R290" s="24"/>
    </row>
    <row r="291" spans="2:18" ht="97.5" customHeight="1">
      <c r="B291" s="28" t="s">
        <v>1718</v>
      </c>
      <c r="C291" s="26" t="str">
        <f t="shared" ca="1" si="67"/>
        <v>受付中</v>
      </c>
      <c r="D291" s="19"/>
      <c r="E291" s="19" t="s">
        <v>31</v>
      </c>
      <c r="F291" s="19"/>
      <c r="G291" s="25" t="s">
        <v>1719</v>
      </c>
      <c r="H291" s="20" t="s">
        <v>1720</v>
      </c>
      <c r="I291" s="20" t="s">
        <v>1721</v>
      </c>
      <c r="J291" s="81" t="s">
        <v>1722</v>
      </c>
      <c r="K291" s="21" t="s">
        <v>1723</v>
      </c>
      <c r="L291" s="21" t="s">
        <v>1724</v>
      </c>
      <c r="M291" s="27" t="s">
        <v>27</v>
      </c>
      <c r="N291" s="30">
        <f t="shared" si="71"/>
        <v>45561</v>
      </c>
      <c r="O291" s="27">
        <v>45575</v>
      </c>
      <c r="P291" s="82" t="s">
        <v>1725</v>
      </c>
      <c r="Q291" s="66" t="s">
        <v>1726</v>
      </c>
      <c r="R291" s="24" t="s">
        <v>1737</v>
      </c>
    </row>
    <row r="292" spans="2:18" ht="272.25" customHeight="1">
      <c r="B292" s="28" t="s">
        <v>1727</v>
      </c>
      <c r="C292" s="26" t="str">
        <f t="shared" ca="1" si="67"/>
        <v>受付中</v>
      </c>
      <c r="D292" s="19"/>
      <c r="E292" s="19" t="s">
        <v>31</v>
      </c>
      <c r="F292" s="19"/>
      <c r="G292" s="25" t="s">
        <v>1728</v>
      </c>
      <c r="H292" s="20" t="s">
        <v>1730</v>
      </c>
      <c r="I292" s="80" t="s">
        <v>1731</v>
      </c>
      <c r="J292" s="81" t="s">
        <v>1722</v>
      </c>
      <c r="K292" s="21" t="s">
        <v>1724</v>
      </c>
      <c r="L292" s="21" t="s">
        <v>1732</v>
      </c>
      <c r="M292" s="27" t="s">
        <v>27</v>
      </c>
      <c r="N292" s="30">
        <f t="shared" si="71"/>
        <v>45583</v>
      </c>
      <c r="O292" s="27">
        <v>45597</v>
      </c>
      <c r="P292" s="82" t="s">
        <v>1733</v>
      </c>
      <c r="Q292" s="66" t="s">
        <v>1729</v>
      </c>
      <c r="R292" s="24"/>
    </row>
    <row r="293" spans="2:18" ht="110.25" customHeight="1">
      <c r="B293" s="28" t="s">
        <v>1735</v>
      </c>
      <c r="C293" s="26" t="str">
        <f t="shared" ca="1" si="67"/>
        <v>受付中</v>
      </c>
      <c r="D293" s="19" t="s">
        <v>31</v>
      </c>
      <c r="E293" s="19" t="s">
        <v>31</v>
      </c>
      <c r="F293" s="19" t="s">
        <v>31</v>
      </c>
      <c r="G293" s="25" t="s">
        <v>1734</v>
      </c>
      <c r="H293" s="20" t="s">
        <v>1736</v>
      </c>
      <c r="I293" s="20" t="s">
        <v>1738</v>
      </c>
      <c r="J293" s="81" t="s">
        <v>1739</v>
      </c>
      <c r="K293" s="21" t="s">
        <v>1740</v>
      </c>
      <c r="L293" s="21" t="s">
        <v>1724</v>
      </c>
      <c r="M293" s="21"/>
      <c r="N293" s="30">
        <f t="shared" si="71"/>
        <v>45541</v>
      </c>
      <c r="O293" s="27">
        <v>45555</v>
      </c>
      <c r="P293" s="82" t="s">
        <v>1741</v>
      </c>
      <c r="Q293" s="66" t="s">
        <v>1742</v>
      </c>
      <c r="R293" s="24" t="s">
        <v>1743</v>
      </c>
    </row>
    <row r="294" spans="2:18" ht="121.5" customHeight="1">
      <c r="B294" s="28" t="s">
        <v>1744</v>
      </c>
      <c r="C294" s="26" t="str">
        <f t="shared" ref="C294:C303" ca="1" si="72">IF($B$1&gt;O294, "終了", IF(O294 - $B$1 &lt;= 14, "要問合", "受付中"))</f>
        <v>受付中</v>
      </c>
      <c r="D294" s="19" t="s">
        <v>31</v>
      </c>
      <c r="E294" s="19" t="s">
        <v>31</v>
      </c>
      <c r="F294" s="19" t="s">
        <v>31</v>
      </c>
      <c r="G294" s="25" t="s">
        <v>1745</v>
      </c>
      <c r="H294" s="20" t="s">
        <v>1746</v>
      </c>
      <c r="I294" s="20" t="s">
        <v>1747</v>
      </c>
      <c r="J294" s="81" t="s">
        <v>1748</v>
      </c>
      <c r="K294" s="21" t="s">
        <v>1749</v>
      </c>
      <c r="L294" s="21" t="s">
        <v>1724</v>
      </c>
      <c r="M294" s="86">
        <v>45552</v>
      </c>
      <c r="N294" s="30">
        <f t="shared" si="71"/>
        <v>45566</v>
      </c>
      <c r="O294" s="27">
        <v>45580</v>
      </c>
      <c r="P294" s="82" t="s">
        <v>1751</v>
      </c>
      <c r="Q294" s="66" t="s">
        <v>1752</v>
      </c>
      <c r="R294" s="24" t="s">
        <v>1750</v>
      </c>
    </row>
    <row r="295" spans="2:18" ht="138.75" customHeight="1">
      <c r="B295" s="28" t="s">
        <v>1753</v>
      </c>
      <c r="C295" s="26" t="str">
        <f t="shared" ca="1" si="72"/>
        <v>受付中</v>
      </c>
      <c r="D295" s="19" t="s">
        <v>31</v>
      </c>
      <c r="E295" s="19" t="s">
        <v>31</v>
      </c>
      <c r="F295" s="19"/>
      <c r="G295" s="25" t="s">
        <v>1754</v>
      </c>
      <c r="H295" s="20" t="s">
        <v>1755</v>
      </c>
      <c r="I295" s="20" t="s">
        <v>1756</v>
      </c>
      <c r="J295" s="81" t="s">
        <v>1757</v>
      </c>
      <c r="K295" s="21" t="s">
        <v>1724</v>
      </c>
      <c r="L295" s="21" t="s">
        <v>633</v>
      </c>
      <c r="M295" s="21" t="s">
        <v>1724</v>
      </c>
      <c r="N295" s="30">
        <f t="shared" si="71"/>
        <v>45600</v>
      </c>
      <c r="O295" s="27">
        <v>45614</v>
      </c>
      <c r="P295" s="82" t="s">
        <v>1758</v>
      </c>
      <c r="Q295" s="66" t="s">
        <v>1759</v>
      </c>
      <c r="R295" s="24"/>
    </row>
    <row r="296" spans="2:18" ht="165.75" customHeight="1">
      <c r="B296" s="28" t="s">
        <v>1760</v>
      </c>
      <c r="C296" s="26" t="str">
        <f t="shared" ca="1" si="72"/>
        <v>受付中</v>
      </c>
      <c r="D296" s="19" t="s">
        <v>31</v>
      </c>
      <c r="E296" s="19"/>
      <c r="F296" s="19"/>
      <c r="G296" s="25" t="s">
        <v>1428</v>
      </c>
      <c r="H296" s="20" t="s">
        <v>1761</v>
      </c>
      <c r="I296" s="20" t="s">
        <v>1764</v>
      </c>
      <c r="J296" s="81" t="s">
        <v>1762</v>
      </c>
      <c r="K296" s="21" t="s">
        <v>1431</v>
      </c>
      <c r="L296" s="21" t="s">
        <v>1765</v>
      </c>
      <c r="M296" s="86">
        <v>45536</v>
      </c>
      <c r="N296" s="30">
        <f t="shared" si="71"/>
        <v>45582</v>
      </c>
      <c r="O296" s="27">
        <v>45596</v>
      </c>
      <c r="P296" s="82" t="s">
        <v>1758</v>
      </c>
      <c r="Q296" s="66" t="s">
        <v>1763</v>
      </c>
      <c r="R296" s="24"/>
    </row>
    <row r="297" spans="2:18" ht="147" customHeight="1">
      <c r="B297" s="28" t="s">
        <v>1766</v>
      </c>
      <c r="C297" s="26" t="str">
        <f t="shared" ca="1" si="72"/>
        <v>受付中</v>
      </c>
      <c r="D297" s="19" t="s">
        <v>31</v>
      </c>
      <c r="E297" s="19" t="s">
        <v>31</v>
      </c>
      <c r="F297" s="19"/>
      <c r="G297" s="25" t="s">
        <v>1767</v>
      </c>
      <c r="H297" s="20" t="s">
        <v>1768</v>
      </c>
      <c r="I297" s="20" t="s">
        <v>1769</v>
      </c>
      <c r="J297" s="81" t="s">
        <v>1770</v>
      </c>
      <c r="K297" s="21" t="s">
        <v>1771</v>
      </c>
      <c r="L297" s="21" t="s">
        <v>633</v>
      </c>
      <c r="M297" s="86">
        <v>45537</v>
      </c>
      <c r="N297" s="30">
        <f t="shared" si="71"/>
        <v>45582</v>
      </c>
      <c r="O297" s="27">
        <v>45596</v>
      </c>
      <c r="P297" s="82" t="s">
        <v>670</v>
      </c>
      <c r="Q297" s="66" t="s">
        <v>1772</v>
      </c>
      <c r="R297" s="24"/>
    </row>
    <row r="298" spans="2:18" ht="127.5" customHeight="1">
      <c r="B298" s="28" t="s">
        <v>1773</v>
      </c>
      <c r="C298" s="26" t="str">
        <f t="shared" ca="1" si="72"/>
        <v>受付中</v>
      </c>
      <c r="D298" s="19" t="s">
        <v>31</v>
      </c>
      <c r="E298" s="19"/>
      <c r="F298" s="19" t="s">
        <v>31</v>
      </c>
      <c r="G298" s="25" t="s">
        <v>1774</v>
      </c>
      <c r="H298" s="20" t="s">
        <v>1775</v>
      </c>
      <c r="I298" s="20" t="s">
        <v>1776</v>
      </c>
      <c r="J298" s="81" t="s">
        <v>1777</v>
      </c>
      <c r="K298" s="21" t="s">
        <v>1765</v>
      </c>
      <c r="L298" s="21" t="s">
        <v>633</v>
      </c>
      <c r="M298" s="21" t="s">
        <v>1765</v>
      </c>
      <c r="N298" s="30">
        <f t="shared" si="71"/>
        <v>45582</v>
      </c>
      <c r="O298" s="27">
        <v>45596</v>
      </c>
      <c r="P298" s="82" t="s">
        <v>1778</v>
      </c>
      <c r="Q298" s="66" t="s">
        <v>1779</v>
      </c>
      <c r="R298" s="24"/>
    </row>
    <row r="299" spans="2:18" ht="90" customHeight="1">
      <c r="B299" s="28" t="s">
        <v>1780</v>
      </c>
      <c r="C299" s="26" t="str">
        <f t="shared" ca="1" si="72"/>
        <v>受付中</v>
      </c>
      <c r="D299" s="19"/>
      <c r="E299" s="19" t="s">
        <v>31</v>
      </c>
      <c r="F299" s="19"/>
      <c r="G299" s="25" t="s">
        <v>1781</v>
      </c>
      <c r="H299" s="20" t="s">
        <v>1783</v>
      </c>
      <c r="I299" s="20" t="s">
        <v>1784</v>
      </c>
      <c r="J299" s="81" t="s">
        <v>1785</v>
      </c>
      <c r="K299" s="21" t="s">
        <v>1786</v>
      </c>
      <c r="L299" s="21" t="s">
        <v>633</v>
      </c>
      <c r="M299" s="86">
        <v>45537</v>
      </c>
      <c r="N299" s="30">
        <f t="shared" si="71"/>
        <v>45582</v>
      </c>
      <c r="O299" s="27">
        <v>45596</v>
      </c>
      <c r="P299" s="82" t="s">
        <v>1787</v>
      </c>
      <c r="Q299" s="66" t="s">
        <v>1782</v>
      </c>
      <c r="R299" s="24"/>
    </row>
    <row r="300" spans="2:18" ht="135.75" customHeight="1">
      <c r="B300" s="28" t="s">
        <v>1788</v>
      </c>
      <c r="C300" s="26" t="str">
        <f t="shared" ca="1" si="72"/>
        <v>受付中</v>
      </c>
      <c r="D300" s="19" t="s">
        <v>31</v>
      </c>
      <c r="E300" s="19"/>
      <c r="F300" s="19"/>
      <c r="G300" s="25" t="s">
        <v>1789</v>
      </c>
      <c r="H300" s="20" t="s">
        <v>1790</v>
      </c>
      <c r="I300" s="20" t="s">
        <v>1791</v>
      </c>
      <c r="J300" s="81" t="s">
        <v>1792</v>
      </c>
      <c r="K300" s="21" t="s">
        <v>1793</v>
      </c>
      <c r="L300" s="21" t="s">
        <v>1793</v>
      </c>
      <c r="M300" s="86">
        <v>45566</v>
      </c>
      <c r="N300" s="30">
        <f t="shared" si="71"/>
        <v>45602</v>
      </c>
      <c r="O300" s="27">
        <v>45616</v>
      </c>
      <c r="P300" s="82" t="s">
        <v>39</v>
      </c>
      <c r="Q300" s="66" t="s">
        <v>1794</v>
      </c>
      <c r="R300" s="24"/>
    </row>
    <row r="301" spans="2:18" ht="130.5" hidden="1" customHeight="1">
      <c r="B301" s="28" t="s">
        <v>1805</v>
      </c>
      <c r="C301" s="26" t="str">
        <f t="shared" ca="1" si="72"/>
        <v>終了</v>
      </c>
      <c r="D301" s="19" t="s">
        <v>31</v>
      </c>
      <c r="E301" s="19" t="s">
        <v>31</v>
      </c>
      <c r="F301" s="19" t="s">
        <v>31</v>
      </c>
      <c r="G301" s="25" t="s">
        <v>1795</v>
      </c>
      <c r="H301" s="20" t="s">
        <v>1796</v>
      </c>
      <c r="I301" s="20" t="s">
        <v>1797</v>
      </c>
      <c r="J301" s="81" t="s">
        <v>1798</v>
      </c>
      <c r="K301" s="21" t="s">
        <v>1799</v>
      </c>
      <c r="L301" s="86">
        <v>45536</v>
      </c>
      <c r="M301" s="21"/>
      <c r="N301" s="30"/>
      <c r="O301" s="98"/>
      <c r="P301" s="82" t="s">
        <v>1800</v>
      </c>
      <c r="Q301" s="66"/>
      <c r="R301" s="24"/>
    </row>
    <row r="302" spans="2:18" ht="117.75" hidden="1" customHeight="1">
      <c r="B302" s="28" t="s">
        <v>1805</v>
      </c>
      <c r="C302" s="26" t="str">
        <f t="shared" ca="1" si="72"/>
        <v>終了</v>
      </c>
      <c r="D302" s="19" t="s">
        <v>31</v>
      </c>
      <c r="E302" s="19" t="s">
        <v>31</v>
      </c>
      <c r="F302" s="19" t="s">
        <v>31</v>
      </c>
      <c r="G302" s="25" t="s">
        <v>1795</v>
      </c>
      <c r="H302" s="20" t="s">
        <v>1801</v>
      </c>
      <c r="I302" s="20" t="s">
        <v>1802</v>
      </c>
      <c r="J302" s="81" t="s">
        <v>1803</v>
      </c>
      <c r="K302" s="21" t="s">
        <v>1799</v>
      </c>
      <c r="L302" s="86">
        <v>45536</v>
      </c>
      <c r="M302" s="21"/>
      <c r="N302" s="30"/>
      <c r="O302" s="98"/>
      <c r="P302" s="82"/>
      <c r="Q302" s="66"/>
      <c r="R302" s="24"/>
    </row>
    <row r="303" spans="2:18" ht="99" hidden="1" customHeight="1">
      <c r="B303" s="28" t="s">
        <v>1804</v>
      </c>
      <c r="C303" s="26" t="str">
        <f t="shared" ca="1" si="72"/>
        <v>終了</v>
      </c>
      <c r="D303" s="19"/>
      <c r="E303" s="19"/>
      <c r="F303" s="19"/>
      <c r="G303" s="25" t="s">
        <v>1806</v>
      </c>
      <c r="H303" s="20" t="s">
        <v>1807</v>
      </c>
      <c r="I303" s="20"/>
      <c r="J303" s="81"/>
      <c r="K303" s="21"/>
      <c r="L303" s="21"/>
      <c r="M303" s="21"/>
      <c r="N303" s="30"/>
      <c r="O303" s="27"/>
      <c r="P303" s="82"/>
      <c r="Q303" s="66"/>
      <c r="R303" s="24"/>
    </row>
    <row r="304" spans="2:18" ht="66" hidden="1" customHeight="1">
      <c r="B304" s="28"/>
      <c r="C304" s="26" t="str">
        <f t="shared" ref="C304:C313" ca="1" si="73">IF($B$1&gt;O304, "終了", IF(O304 - $B$1 &lt;= 14, "要問合", "受付中"))</f>
        <v>終了</v>
      </c>
      <c r="D304" s="19"/>
      <c r="E304" s="19"/>
      <c r="F304" s="19"/>
      <c r="G304" s="25"/>
      <c r="H304" s="20"/>
      <c r="I304" s="20"/>
      <c r="J304" s="81"/>
      <c r="K304" s="21"/>
      <c r="L304" s="21"/>
      <c r="M304" s="21"/>
      <c r="N304" s="30"/>
      <c r="O304" s="27"/>
      <c r="P304" s="82"/>
      <c r="Q304" s="66"/>
      <c r="R304" s="24"/>
    </row>
    <row r="305" spans="2:18" ht="66" hidden="1" customHeight="1">
      <c r="B305" s="28"/>
      <c r="C305" s="26" t="str">
        <f t="shared" ca="1" si="73"/>
        <v>終了</v>
      </c>
      <c r="D305" s="19"/>
      <c r="E305" s="19"/>
      <c r="F305" s="19"/>
      <c r="G305" s="25"/>
      <c r="H305" s="20"/>
      <c r="I305" s="20"/>
      <c r="J305" s="81"/>
      <c r="K305" s="21"/>
      <c r="L305" s="21"/>
      <c r="M305" s="21"/>
      <c r="N305" s="30"/>
      <c r="O305" s="27"/>
      <c r="P305" s="82"/>
      <c r="Q305" s="66"/>
      <c r="R305" s="24"/>
    </row>
    <row r="306" spans="2:18" ht="66" hidden="1" customHeight="1">
      <c r="B306" s="28"/>
      <c r="C306" s="26" t="str">
        <f t="shared" ca="1" si="73"/>
        <v>終了</v>
      </c>
      <c r="D306" s="19"/>
      <c r="E306" s="19"/>
      <c r="F306" s="19"/>
      <c r="G306" s="25"/>
      <c r="H306" s="20"/>
      <c r="I306" s="20"/>
      <c r="J306" s="81"/>
      <c r="K306" s="21"/>
      <c r="L306" s="21"/>
      <c r="M306" s="21"/>
      <c r="N306" s="30"/>
      <c r="O306" s="27"/>
      <c r="P306" s="82"/>
      <c r="Q306" s="66"/>
      <c r="R306" s="24"/>
    </row>
    <row r="307" spans="2:18" ht="66" hidden="1" customHeight="1">
      <c r="B307" s="28"/>
      <c r="C307" s="26" t="str">
        <f t="shared" ca="1" si="73"/>
        <v>終了</v>
      </c>
      <c r="D307" s="19"/>
      <c r="E307" s="19"/>
      <c r="F307" s="19"/>
      <c r="G307" s="25"/>
      <c r="H307" s="20"/>
      <c r="I307" s="20"/>
      <c r="J307" s="81"/>
      <c r="K307" s="21"/>
      <c r="L307" s="21"/>
      <c r="M307" s="21"/>
      <c r="N307" s="30"/>
      <c r="O307" s="27"/>
      <c r="P307" s="82"/>
      <c r="Q307" s="66"/>
      <c r="R307" s="24"/>
    </row>
    <row r="308" spans="2:18" ht="66" hidden="1" customHeight="1">
      <c r="B308" s="28"/>
      <c r="C308" s="26" t="str">
        <f t="shared" ca="1" si="73"/>
        <v>終了</v>
      </c>
      <c r="D308" s="19"/>
      <c r="E308" s="19"/>
      <c r="F308" s="19"/>
      <c r="G308" s="25"/>
      <c r="H308" s="20"/>
      <c r="I308" s="20"/>
      <c r="J308" s="81"/>
      <c r="K308" s="21"/>
      <c r="L308" s="21"/>
      <c r="M308" s="21"/>
      <c r="N308" s="30"/>
      <c r="O308" s="27"/>
      <c r="P308" s="82"/>
      <c r="Q308" s="66"/>
      <c r="R308" s="24"/>
    </row>
    <row r="309" spans="2:18" ht="66" hidden="1" customHeight="1">
      <c r="B309" s="28"/>
      <c r="C309" s="26" t="str">
        <f t="shared" ca="1" si="73"/>
        <v>終了</v>
      </c>
      <c r="D309" s="19"/>
      <c r="E309" s="19"/>
      <c r="F309" s="19"/>
      <c r="G309" s="25"/>
      <c r="H309" s="20"/>
      <c r="I309" s="20"/>
      <c r="J309" s="81"/>
      <c r="K309" s="21"/>
      <c r="L309" s="21"/>
      <c r="M309" s="21"/>
      <c r="N309" s="30"/>
      <c r="O309" s="27"/>
      <c r="P309" s="82"/>
      <c r="Q309" s="66"/>
      <c r="R309" s="24"/>
    </row>
    <row r="310" spans="2:18" ht="66" hidden="1" customHeight="1">
      <c r="B310" s="28"/>
      <c r="C310" s="26" t="str">
        <f t="shared" ca="1" si="73"/>
        <v>終了</v>
      </c>
      <c r="D310" s="19"/>
      <c r="E310" s="19"/>
      <c r="F310" s="19"/>
      <c r="G310" s="25"/>
      <c r="H310" s="20"/>
      <c r="I310" s="20"/>
      <c r="J310" s="81"/>
      <c r="K310" s="21"/>
      <c r="L310" s="21"/>
      <c r="M310" s="21"/>
      <c r="N310" s="30"/>
      <c r="O310" s="27"/>
      <c r="P310" s="82"/>
      <c r="Q310" s="66"/>
      <c r="R310" s="24"/>
    </row>
    <row r="311" spans="2:18" ht="66" hidden="1" customHeight="1">
      <c r="B311" s="28"/>
      <c r="C311" s="26" t="str">
        <f t="shared" ca="1" si="73"/>
        <v>終了</v>
      </c>
      <c r="D311" s="19"/>
      <c r="E311" s="19"/>
      <c r="F311" s="19"/>
      <c r="G311" s="25"/>
      <c r="H311" s="20"/>
      <c r="I311" s="20"/>
      <c r="J311" s="81"/>
      <c r="K311" s="21"/>
      <c r="L311" s="21"/>
      <c r="M311" s="21"/>
      <c r="N311" s="30"/>
      <c r="O311" s="27"/>
      <c r="P311" s="82"/>
      <c r="Q311" s="66"/>
      <c r="R311" s="24"/>
    </row>
    <row r="312" spans="2:18" ht="66" hidden="1" customHeight="1">
      <c r="B312" s="28"/>
      <c r="C312" s="26" t="str">
        <f t="shared" ca="1" si="73"/>
        <v>終了</v>
      </c>
      <c r="D312" s="19"/>
      <c r="E312" s="19"/>
      <c r="F312" s="19"/>
      <c r="G312" s="25"/>
      <c r="H312" s="20"/>
      <c r="I312" s="20"/>
      <c r="J312" s="81"/>
      <c r="K312" s="21"/>
      <c r="L312" s="21"/>
      <c r="M312" s="21"/>
      <c r="N312" s="30"/>
      <c r="O312" s="27"/>
      <c r="P312" s="82"/>
      <c r="Q312" s="66"/>
      <c r="R312" s="24"/>
    </row>
    <row r="313" spans="2:18" ht="66" hidden="1" customHeight="1">
      <c r="B313" s="28"/>
      <c r="C313" s="26" t="str">
        <f t="shared" ca="1" si="73"/>
        <v>終了</v>
      </c>
      <c r="D313" s="19"/>
      <c r="E313" s="19"/>
      <c r="F313" s="19"/>
      <c r="G313" s="25"/>
      <c r="H313" s="20"/>
      <c r="I313" s="20"/>
      <c r="J313" s="81"/>
      <c r="K313" s="21"/>
      <c r="L313" s="21"/>
      <c r="M313" s="21"/>
      <c r="N313" s="30"/>
      <c r="O313" s="27"/>
      <c r="P313" s="82"/>
      <c r="Q313" s="66"/>
      <c r="R313" s="24"/>
    </row>
    <row r="1043309" spans="8:9">
      <c r="H1043309" s="8"/>
      <c r="I1043309" s="8"/>
    </row>
  </sheetData>
  <autoFilter ref="B9:R313" xr:uid="{FA5CC778-59CA-459F-9207-4D661810715B}">
    <filterColumn colId="1">
      <filters>
        <filter val="受付中"/>
      </filters>
    </filterColumn>
  </autoFilter>
  <mergeCells count="19">
    <mergeCell ref="R8:R9"/>
    <mergeCell ref="M8:M9"/>
    <mergeCell ref="N8:N9"/>
    <mergeCell ref="Q8:Q9"/>
    <mergeCell ref="C7:P7"/>
    <mergeCell ref="O8:O9"/>
    <mergeCell ref="P8:P9"/>
    <mergeCell ref="I8:I9"/>
    <mergeCell ref="J8:J9"/>
    <mergeCell ref="K8:L8"/>
    <mergeCell ref="C8:C9"/>
    <mergeCell ref="D8:F8"/>
    <mergeCell ref="G8:G9"/>
    <mergeCell ref="H8:H9"/>
    <mergeCell ref="B2:Q2"/>
    <mergeCell ref="Q3:R3"/>
    <mergeCell ref="C4:P4"/>
    <mergeCell ref="C5:P5"/>
    <mergeCell ref="C6:P6"/>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 ref="R216" r:id="rId192" display="https://www.power-academy.jp/future/map/" xr:uid="{BB72CA60-219C-4CD8-9602-C5C339D3794D}"/>
    <hyperlink ref="Q216" r:id="rId193" xr:uid="{B67B6ED6-A639-4565-9DB8-0529910C3362}"/>
    <hyperlink ref="R217" r:id="rId194" display="https://www.power-academy.jp/future/map/" xr:uid="{390F9414-FBED-405A-9773-2912A880ABE6}"/>
    <hyperlink ref="Q217" r:id="rId195" xr:uid="{C31C8056-1249-4334-BBD6-F0A9033C9FEB}"/>
    <hyperlink ref="Q218" r:id="rId196" xr:uid="{382E20BA-123C-4597-9372-2DE548DAC5E5}"/>
    <hyperlink ref="Q219" r:id="rId197" xr:uid="{D29852F9-E8CA-4916-9EF5-3E14BFA03D63}"/>
    <hyperlink ref="Q220" r:id="rId198" xr:uid="{7A4A50CE-969D-495E-BB28-63E092A207AD}"/>
    <hyperlink ref="Q221" r:id="rId199" xr:uid="{CB8A0582-88DD-43B3-9B85-BAFC25B7CA0F}"/>
    <hyperlink ref="Q222" r:id="rId200" xr:uid="{E66F5F9B-46BC-4E16-953A-429ED56E328E}"/>
    <hyperlink ref="Q223" r:id="rId201" xr:uid="{312B7919-311E-450F-811F-66F9C66E93AB}"/>
    <hyperlink ref="Q224" r:id="rId202" xr:uid="{78E561A5-5D3C-473B-A763-F65383D7D6AB}"/>
    <hyperlink ref="Q225" r:id="rId203" xr:uid="{B0263C29-1BA9-45AD-9A20-A97C275FEA2F}"/>
    <hyperlink ref="Q226" r:id="rId204" xr:uid="{539A0817-721B-4D11-9537-F096E7E1EA77}"/>
    <hyperlink ref="Q227" r:id="rId205" xr:uid="{B2C2F0C6-FDAE-4816-83FC-70025C606C81}"/>
    <hyperlink ref="Q228" r:id="rId206" xr:uid="{BD22B60E-AA66-4E00-8031-0A985B13DA2B}"/>
    <hyperlink ref="Q229" r:id="rId207" xr:uid="{87192052-5135-4FB1-BF79-3ACA88C10ECB}"/>
    <hyperlink ref="Q230" r:id="rId208" xr:uid="{ADC4A680-F3E1-45EE-A9D8-7682E0D8C771}"/>
    <hyperlink ref="Q231" r:id="rId209" xr:uid="{67946269-8D44-4B3B-BBC3-1110BE8D2CE0}"/>
    <hyperlink ref="Q232" r:id="rId210" xr:uid="{0E2C7C41-B1F3-4EB3-83B9-208399F5F751}"/>
    <hyperlink ref="Q233" r:id="rId211" xr:uid="{F4A5DABC-459C-4A60-BA0C-FCED38B1CDC0}"/>
    <hyperlink ref="Q234" r:id="rId212" xr:uid="{163A178E-5230-4305-9893-EF0C77EA401E}"/>
    <hyperlink ref="Q235" r:id="rId213" xr:uid="{38343F66-84CF-4D99-91B7-46946C987C49}"/>
    <hyperlink ref="Q236" r:id="rId214" xr:uid="{38DEC3F2-959E-40E0-93F5-DD13BA22BA18}"/>
    <hyperlink ref="Q237" r:id="rId215" xr:uid="{3235D8DD-E8F2-4C5C-BF81-4AC01B756453}"/>
    <hyperlink ref="Q239" r:id="rId216" xr:uid="{641B21B7-9ABA-4025-AD65-0C3EC6C13E2D}"/>
    <hyperlink ref="Q240" r:id="rId217" xr:uid="{12EDD0D0-7E44-4CEE-B95E-95CE239596C4}"/>
    <hyperlink ref="Q241" r:id="rId218" xr:uid="{368C0CD3-EA8D-4B43-9339-64660F53DEFD}"/>
    <hyperlink ref="Q242" r:id="rId219" xr:uid="{4459BD24-325E-428C-8863-04BDFC06D656}"/>
    <hyperlink ref="Q243" r:id="rId220" xr:uid="{800854A0-9C71-4847-95C0-BC9198CBA9AD}"/>
    <hyperlink ref="Q244" r:id="rId221" xr:uid="{743F9D5F-DAD3-4F4E-AAB6-193243F24BA0}"/>
    <hyperlink ref="Q245" r:id="rId222" xr:uid="{0D6DA895-D86C-4A43-BCEC-C92119AFB0ED}"/>
    <hyperlink ref="Q246" r:id="rId223" xr:uid="{50238EB8-1AD4-4581-BEEC-A3E5687A8BF9}"/>
    <hyperlink ref="Q247" r:id="rId224" xr:uid="{46C8B44A-D6B1-4195-A621-D443F693994F}"/>
    <hyperlink ref="Q248" r:id="rId225" xr:uid="{1025BD92-C045-4226-852E-A7A3FB73EEE4}"/>
    <hyperlink ref="Q238" r:id="rId226" xr:uid="{44975D1A-66A9-45E5-A6BB-4FDD3752090C}"/>
    <hyperlink ref="Q249" r:id="rId227" xr:uid="{24CED32B-F3AF-44B9-9FEF-72A7550FEE96}"/>
    <hyperlink ref="Q250" r:id="rId228" xr:uid="{D9F20DAE-F2B3-4A20-8144-05694D53F9A3}"/>
    <hyperlink ref="Q252" r:id="rId229" xr:uid="{BA917CC5-5527-4850-87DB-D3777A5C1DEC}"/>
    <hyperlink ref="Q253" r:id="rId230" xr:uid="{8334AE80-1C1F-4863-A953-359D3C1B2797}"/>
    <hyperlink ref="Q254" r:id="rId231" xr:uid="{51B6F837-5704-4E77-BB9C-62074D3B59A5}"/>
    <hyperlink ref="Q255" r:id="rId232" xr:uid="{4A8B717C-C02F-4E98-A1E9-DF32BD8E62A9}"/>
    <hyperlink ref="Q256" r:id="rId233" xr:uid="{A3359FC8-A37B-4F93-BE5A-34618817AEBF}"/>
    <hyperlink ref="Q257" r:id="rId234" xr:uid="{1A150C3C-27BF-4908-BCFC-E7E09CD4B05C}"/>
    <hyperlink ref="Q251" r:id="rId235" xr:uid="{4B8057AB-889A-40AD-BACA-A5F61E1CD1D3}"/>
    <hyperlink ref="Q258" r:id="rId236" xr:uid="{6E1F4B68-0A01-4BCB-BD37-61E29BA70DEA}"/>
    <hyperlink ref="Q259" r:id="rId237" xr:uid="{D8177040-246D-4E74-B6AD-F5AAE21FE1CF}"/>
    <hyperlink ref="Q260" r:id="rId238" xr:uid="{750C14AF-5E3A-4248-A7F6-5AF5460C17D1}"/>
    <hyperlink ref="Q261" r:id="rId239" xr:uid="{03133527-BAB5-40A4-B95A-69B9A1E57A43}"/>
    <hyperlink ref="Q262" r:id="rId240" location="anc-info" xr:uid="{031C8167-4A5D-41FC-81E9-448184FFB3CC}"/>
    <hyperlink ref="Q263" r:id="rId241" xr:uid="{598D46D7-F8EE-455A-8DA2-416BECD568D0}"/>
    <hyperlink ref="Q264" r:id="rId242" xr:uid="{B5D03931-5C87-4195-B8B9-C2226A0FAD65}"/>
    <hyperlink ref="Q265" r:id="rId243" xr:uid="{CF62F743-25EA-4B99-8BE0-661DC5204321}"/>
    <hyperlink ref="Q266" r:id="rId244" xr:uid="{402D3E08-FA2B-4E1C-966D-282554CBEA80}"/>
    <hyperlink ref="Q267" r:id="rId245" xr:uid="{2FEE4F68-860C-461B-A5E0-DA53BE94DE3A}"/>
    <hyperlink ref="Q268" r:id="rId246" xr:uid="{C74E47C1-E932-471A-BEE1-C75A7EF057AD}"/>
    <hyperlink ref="Q269" r:id="rId247" xr:uid="{2301B5FD-AC07-49AD-9353-63733887501E}"/>
    <hyperlink ref="Q270" r:id="rId248" xr:uid="{181C1D09-1E36-4B41-96D1-1C0292D9275A}"/>
    <hyperlink ref="Q271" r:id="rId249" xr:uid="{D02A0FE9-96A4-4299-8084-6DEC68E6662F}"/>
    <hyperlink ref="Q272" r:id="rId250" xr:uid="{4DF9FE4E-901A-4F9E-B8D7-BA7E7F1C2C09}"/>
    <hyperlink ref="Q273" r:id="rId251" xr:uid="{09C0BB2E-9F1C-425A-995A-C3492212933D}"/>
    <hyperlink ref="Q274" r:id="rId252" xr:uid="{ED77F508-1093-47D5-816C-E5894AB93061}"/>
    <hyperlink ref="Q275" r:id="rId253" xr:uid="{ECE16216-A8FB-45E2-83F0-79692310FF4C}"/>
    <hyperlink ref="Q276" r:id="rId254" xr:uid="{42DB54F0-8876-48DA-A99B-5946ED61A772}"/>
    <hyperlink ref="Q277" r:id="rId255" xr:uid="{F4E36887-A693-46BD-BEF7-E7231DEF6283}"/>
    <hyperlink ref="Q278" r:id="rId256" xr:uid="{1C44F9E4-6409-4AF1-8BCD-195D73C23F9F}"/>
    <hyperlink ref="Q279" r:id="rId257" xr:uid="{79CE26F8-C9CC-4A2B-8148-DC0999E25905}"/>
    <hyperlink ref="Q280" r:id="rId258" xr:uid="{4079B855-B098-4390-B9DA-F00901C01BD1}"/>
    <hyperlink ref="Q281" r:id="rId259" xr:uid="{1D9DE2EA-A484-4287-8C8A-58FA097C4540}"/>
    <hyperlink ref="Q282" r:id="rId260" xr:uid="{78FB353F-3AE2-43BA-8461-8EC2EB2A5386}"/>
    <hyperlink ref="Q283" r:id="rId261" xr:uid="{2EA2349D-547A-4624-9790-1124BFDB224B}"/>
    <hyperlink ref="Q284" r:id="rId262" xr:uid="{86B66CFB-E003-4E8C-B13E-6D14CED1A217}"/>
    <hyperlink ref="Q285" r:id="rId263" xr:uid="{D8F9F1D6-88E2-4BC4-A5F2-82C38982F808}"/>
    <hyperlink ref="Q286" r:id="rId264" xr:uid="{E2953E7F-441F-42F7-9633-BDA346C618DA}"/>
    <hyperlink ref="Q287" r:id="rId265" xr:uid="{068CAE7E-66A0-4EB5-BAFF-7DCC70CF2D5B}"/>
    <hyperlink ref="Q289" r:id="rId266" xr:uid="{4CD7D47F-A065-4C72-90E1-D20A83973ECF}"/>
    <hyperlink ref="Q288" r:id="rId267" xr:uid="{0556C188-2C9A-4342-B0C9-A80F67E74BB4}"/>
    <hyperlink ref="Q290" r:id="rId268" xr:uid="{EF8EA4DB-7626-4793-923B-A9626CA5C59E}"/>
    <hyperlink ref="Q291" r:id="rId269" xr:uid="{09F64A15-E154-43AC-A3A9-F0BCD6CF1AE5}"/>
    <hyperlink ref="Q292" r:id="rId270" xr:uid="{982048ED-5F93-4A04-A809-CE2D89BA26C8}"/>
    <hyperlink ref="Q293" r:id="rId271" xr:uid="{C2E6C190-D91B-4137-80EC-77D204E5F697}"/>
    <hyperlink ref="Q294" r:id="rId272" xr:uid="{B1A0CEA7-F1A2-44B7-AF2F-7D0C0FD5E763}"/>
    <hyperlink ref="Q295" r:id="rId273" xr:uid="{98D62503-FFBD-430C-9B2B-F2A5F7FE7079}"/>
    <hyperlink ref="Q296" r:id="rId274" xr:uid="{BC4B6225-467F-41F8-B13E-DCF491E30648}"/>
    <hyperlink ref="Q297" r:id="rId275" xr:uid="{10E2C531-B766-4F25-BBFC-C7C7BFD20224}"/>
    <hyperlink ref="Q298" r:id="rId276" location="program" xr:uid="{53D0A1D8-4807-4D6B-ADDC-5435A0B0857C}"/>
    <hyperlink ref="Q299" r:id="rId277" xr:uid="{4CC79655-282F-4A5B-97C3-DC25DBAE20AD}"/>
    <hyperlink ref="Q300" r:id="rId278" xr:uid="{0E06D368-CB15-4785-9E09-4A69E791675B}"/>
  </hyperlinks>
  <printOptions horizontalCentered="1"/>
  <pageMargins left="0.59055118110236227" right="0.59055118110236227" top="0.59055118110236227" bottom="0.39370078740157483" header="0.31496062992125984" footer="0.31496062992125984"/>
  <pageSetup paperSize="9" scale="41" fitToHeight="0" orientation="landscape" r:id="rId279"/>
  <headerFooter>
    <oddFooter>&amp;C&amp;P</oddFooter>
  </headerFooter>
  <legacyDrawing r:id="rId2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2024-08-22T05:05:22Z</cp:lastPrinted>
  <dcterms:created xsi:type="dcterms:W3CDTF">2018-11-09T00:57:24Z</dcterms:created>
  <dcterms:modified xsi:type="dcterms:W3CDTF">2024-08-29T00:06:18Z</dcterms:modified>
</cp:coreProperties>
</file>