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C77AE4E4-12A5-4DD8-B670-0F03904C4F0A}"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'!$B$9:$R$339</definedName>
    <definedName name="_xlnm.Print_Area" localSheetId="0">'2024年度募集一覧 '!$B$322:$R$334</definedName>
    <definedName name="_xlnm.Print_Titles" localSheetId="0">'2024年度募集一覧 '!$2:$9</definedName>
  </definedNames>
  <calcPr calcId="191029"/>
</workbook>
</file>

<file path=xl/calcChain.xml><?xml version="1.0" encoding="utf-8"?>
<calcChain xmlns="http://schemas.openxmlformats.org/spreadsheetml/2006/main">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39" i="11" l="1"/>
  <c r="C338" i="11"/>
  <c r="C337" i="11"/>
  <c r="C333" i="11"/>
  <c r="C329" i="11"/>
  <c r="C332" i="11"/>
  <c r="C328" i="11"/>
  <c r="C335" i="11"/>
  <c r="C331" i="11"/>
  <c r="C327" i="11"/>
  <c r="C334" i="11"/>
  <c r="C330" i="11"/>
  <c r="C326" i="11"/>
  <c r="C336"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<sst xmlns="http://schemas.openxmlformats.org/spreadsheetml/2006/main" count="3771" uniqueCount="2031">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</sst>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303" Type="http://schemas.openxmlformats.org/officeDocument/2006/relationships/hyperlink" Target="http://www.teet.or.jp/08_4.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printerSettings" Target="../printerSettings/printerSettings1.bin"/><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vmlDrawing" Target="../drawings/vmlDrawing1.vm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comments" Target="../comments1.xm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245" Type="http://schemas.openxmlformats.org/officeDocument/2006/relationships/hyperlink" Target="https://www.srut.org/subsidize/saboutline/" TargetMode="External"/><Relationship Id="rId261" Type="http://schemas.openxmlformats.org/officeDocument/2006/relationships/hyperlink" Target="https://www.noma.or.jp/keiei/tabid/257/Default.aspx"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282" Type="http://schemas.openxmlformats.org/officeDocument/2006/relationships/hyperlink" Target="http://www.mazak-f.or.jp/05.html" TargetMode="External"/><Relationship Id="rId312" Type="http://schemas.openxmlformats.org/officeDocument/2006/relationships/hyperlink" Target="https://hojo.keirin-autorace.or.jp/shinsei/shinsei_kikai_hojo.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1" Type="http://schemas.openxmlformats.org/officeDocument/2006/relationships/hyperlink" Target="https://tonics.co.jp/kokoku_site/social/foundation/koukai.html"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2" Type="http://schemas.openxmlformats.org/officeDocument/2006/relationships/hyperlink" Target="https://www.newglass.jp/kenkyu/2025/" TargetMode="External"/><Relationship Id="rId307" Type="http://schemas.openxmlformats.org/officeDocument/2006/relationships/hyperlink" Target="https://r.lne.st/grant/"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3" Type="http://schemas.openxmlformats.org/officeDocument/2006/relationships/hyperlink" Target="https://hojo.keirin-autorace.or.jp/shinsei/shinsei_kikai_hojo.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21"/>
  <sheetViews>
    <sheetView tabSelected="1" topLeftCell="J2" zoomScaleNormal="100" zoomScaleSheetLayoutView="115" workbookViewId="0">
      <selection activeCell="R4" sqref="R4"/>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45548</v>
      </c>
      <c r="H1" s="2"/>
    </row>
    <row r="2" spans="1:18" ht="19.5">
      <c r="B2" s="98" t="s">
        <v>19</v>
      </c>
      <c r="C2" s="98"/>
      <c r="D2" s="98"/>
      <c r="E2" s="98"/>
      <c r="F2" s="98"/>
      <c r="G2" s="98"/>
      <c r="H2" s="98"/>
      <c r="I2" s="98"/>
      <c r="J2" s="98"/>
      <c r="K2" s="98"/>
      <c r="L2" s="98"/>
      <c r="M2" s="98"/>
      <c r="N2" s="98"/>
      <c r="O2" s="98"/>
      <c r="P2" s="98"/>
      <c r="Q2" s="98"/>
    </row>
    <row r="3" spans="1:18" ht="19.5">
      <c r="B3" s="6"/>
      <c r="C3" s="5"/>
      <c r="D3" s="5"/>
      <c r="E3" s="5"/>
      <c r="F3" s="5"/>
      <c r="G3" s="10"/>
      <c r="H3" s="5"/>
      <c r="I3" s="10"/>
      <c r="J3" s="6"/>
      <c r="K3" s="5"/>
      <c r="L3" s="5"/>
      <c r="M3" s="17"/>
      <c r="N3" s="17"/>
      <c r="O3" s="17"/>
      <c r="P3" s="15"/>
      <c r="Q3" s="99">
        <v>45548</v>
      </c>
      <c r="R3" s="99"/>
    </row>
    <row r="4" spans="1:18" ht="15.75" customHeight="1">
      <c r="B4" s="6"/>
      <c r="C4" s="100" t="s">
        <v>14</v>
      </c>
      <c r="D4" s="100"/>
      <c r="E4" s="100"/>
      <c r="F4" s="100"/>
      <c r="G4" s="100"/>
      <c r="H4" s="100"/>
      <c r="I4" s="100"/>
      <c r="J4" s="100"/>
      <c r="K4" s="100"/>
      <c r="L4" s="100"/>
      <c r="M4" s="100"/>
      <c r="N4" s="100"/>
      <c r="O4" s="100"/>
      <c r="P4" s="100"/>
    </row>
    <row r="5" spans="1:18" ht="15.75" customHeight="1">
      <c r="B5" s="6"/>
      <c r="C5" s="101" t="s">
        <v>17</v>
      </c>
      <c r="D5" s="101"/>
      <c r="E5" s="101"/>
      <c r="F5" s="101"/>
      <c r="G5" s="101"/>
      <c r="H5" s="101"/>
      <c r="I5" s="101"/>
      <c r="J5" s="101"/>
      <c r="K5" s="101"/>
      <c r="L5" s="101"/>
      <c r="M5" s="101"/>
      <c r="N5" s="101"/>
      <c r="O5" s="101"/>
      <c r="P5" s="101"/>
      <c r="Q5" s="13"/>
    </row>
    <row r="6" spans="1:18" ht="15.75" customHeight="1">
      <c r="B6" s="6"/>
      <c r="C6" s="100" t="s">
        <v>16</v>
      </c>
      <c r="D6" s="100"/>
      <c r="E6" s="100"/>
      <c r="F6" s="100"/>
      <c r="G6" s="100"/>
      <c r="H6" s="100"/>
      <c r="I6" s="100"/>
      <c r="J6" s="100"/>
      <c r="K6" s="100"/>
      <c r="L6" s="100"/>
      <c r="M6" s="100"/>
      <c r="N6" s="100"/>
      <c r="O6" s="100"/>
      <c r="P6" s="100"/>
      <c r="Q6" s="13"/>
    </row>
    <row r="7" spans="1:18" ht="15.75" customHeight="1">
      <c r="B7" s="83"/>
      <c r="C7" s="100" t="s">
        <v>15</v>
      </c>
      <c r="D7" s="100"/>
      <c r="E7" s="100"/>
      <c r="F7" s="100"/>
      <c r="G7" s="100"/>
      <c r="H7" s="100"/>
      <c r="I7" s="100"/>
      <c r="J7" s="100"/>
      <c r="K7" s="100"/>
      <c r="L7" s="100"/>
      <c r="M7" s="100"/>
      <c r="N7" s="100"/>
      <c r="O7" s="100"/>
      <c r="P7" s="100"/>
      <c r="Q7" s="13"/>
    </row>
    <row r="8" spans="1:18" ht="15.75">
      <c r="A8" s="95"/>
      <c r="B8" s="84"/>
      <c r="C8" s="113" t="s">
        <v>9</v>
      </c>
      <c r="D8" s="114" t="s">
        <v>18</v>
      </c>
      <c r="E8" s="114"/>
      <c r="F8" s="114"/>
      <c r="G8" s="109" t="s">
        <v>0</v>
      </c>
      <c r="H8" s="109" t="s">
        <v>5</v>
      </c>
      <c r="I8" s="109" t="s">
        <v>20</v>
      </c>
      <c r="J8" s="109" t="s">
        <v>22</v>
      </c>
      <c r="K8" s="111" t="s">
        <v>1</v>
      </c>
      <c r="L8" s="112"/>
      <c r="M8" s="103" t="s">
        <v>10</v>
      </c>
      <c r="N8" s="103" t="s">
        <v>11</v>
      </c>
      <c r="O8" s="103" t="s">
        <v>12</v>
      </c>
      <c r="P8" s="107" t="s">
        <v>13</v>
      </c>
      <c r="Q8" s="105" t="s">
        <v>3</v>
      </c>
      <c r="R8" s="102" t="s">
        <v>4</v>
      </c>
    </row>
    <row r="9" spans="1:18" ht="184.5" customHeight="1">
      <c r="B9" s="85" t="s">
        <v>695</v>
      </c>
      <c r="C9" s="113"/>
      <c r="D9" s="3" t="s">
        <v>6</v>
      </c>
      <c r="E9" s="3" t="s">
        <v>7</v>
      </c>
      <c r="F9" s="3" t="s">
        <v>8</v>
      </c>
      <c r="G9" s="110"/>
      <c r="H9" s="110"/>
      <c r="I9" s="110"/>
      <c r="J9" s="110"/>
      <c r="K9" s="4" t="s">
        <v>21</v>
      </c>
      <c r="L9" s="9" t="s">
        <v>2</v>
      </c>
      <c r="M9" s="104"/>
      <c r="N9" s="104"/>
      <c r="O9" s="104"/>
      <c r="P9" s="108"/>
      <c r="Q9" s="106"/>
      <c r="R9" s="102"/>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要問合</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要問合</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hidden="1" customHeight="1">
      <c r="B71" s="28" t="s">
        <v>346</v>
      </c>
      <c r="C71" s="26" t="str">
        <f t="shared" ca="1" si="18"/>
        <v>要問合</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要問合</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要問合</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要問合</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要問合</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要問合</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要問合</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要問合</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hidden="1" customHeight="1">
      <c r="B225" s="28" t="s">
        <v>1282</v>
      </c>
      <c r="C225" s="26" t="str">
        <f t="shared" ca="1" si="44"/>
        <v>要問合</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要問合</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hidden="1" customHeight="1">
      <c r="B233" s="28" t="s">
        <v>1339</v>
      </c>
      <c r="C233" s="26" t="str">
        <f t="shared" ca="1" si="44"/>
        <v>要問合</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終了</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要問合</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要問合</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hidden="1" customHeight="1">
      <c r="B251" s="28" t="s">
        <v>1464</v>
      </c>
      <c r="C251" s="26" t="str">
        <f t="shared" ref="C251" ca="1" si="64">IF($B$1&gt;O251, "終了", IF(O251 - $B$1 &lt;= 14, "要問合", "受付中"))</f>
        <v>要問合</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hidden="1" customHeight="1">
      <c r="B253" s="28" t="s">
        <v>1479</v>
      </c>
      <c r="C253" s="26" t="str">
        <f t="shared" ca="1" si="60"/>
        <v>要問合</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要問合</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終了</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要問合</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customHeight="1">
      <c r="B264" s="28" t="s">
        <v>1558</v>
      </c>
      <c r="C264" s="26" t="str">
        <f t="shared" ca="1" si="60"/>
        <v>受付中</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customHeight="1">
      <c r="B265" s="28" t="s">
        <v>1558</v>
      </c>
      <c r="C265" s="26" t="str">
        <f t="shared" ca="1" si="60"/>
        <v>受付中</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customHeight="1">
      <c r="B266" s="28" t="s">
        <v>1566</v>
      </c>
      <c r="C266" s="26" t="str">
        <f t="shared" ca="1" si="60"/>
        <v>受付中</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customHeight="1">
      <c r="B267" s="28" t="s">
        <v>1573</v>
      </c>
      <c r="C267" s="26" t="str">
        <f t="shared" ca="1" si="60"/>
        <v>受付中</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customHeight="1">
      <c r="B268" s="28" t="s">
        <v>1579</v>
      </c>
      <c r="C268" s="26" t="str">
        <f t="shared" ref="C268:C293" ca="1" si="67">IF($B$1&gt;O268, "終了", IF(O268 - $B$1 &lt;= 14, "要問合", "受付中"))</f>
        <v>受付中</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customHeight="1">
      <c r="B272" s="28" t="s">
        <v>1603</v>
      </c>
      <c r="C272" s="26" t="str">
        <f t="shared" ca="1" si="67"/>
        <v>受付中</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customHeight="1">
      <c r="B273" s="28" t="s">
        <v>1603</v>
      </c>
      <c r="C273" s="26" t="str">
        <f t="shared" ca="1" si="67"/>
        <v>受付中</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customHeight="1">
      <c r="B274" s="28" t="s">
        <v>1622</v>
      </c>
      <c r="C274" s="26" t="str">
        <f t="shared" ca="1" si="67"/>
        <v>受付中</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customHeight="1">
      <c r="B275" s="28" t="s">
        <v>1622</v>
      </c>
      <c r="C275" s="26" t="str">
        <f t="shared" ca="1" si="67"/>
        <v>受付中</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customHeight="1">
      <c r="B276" s="28" t="s">
        <v>1622</v>
      </c>
      <c r="C276" s="26" t="str">
        <f t="shared" ca="1" si="67"/>
        <v>受付中</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customHeight="1">
      <c r="B277" s="28" t="s">
        <v>1622</v>
      </c>
      <c r="C277" s="26" t="str">
        <f t="shared" ca="1" si="67"/>
        <v>受付中</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customHeight="1">
      <c r="B279" s="28" t="s">
        <v>1637</v>
      </c>
      <c r="C279" s="26" t="str">
        <f t="shared" ca="1" si="67"/>
        <v>受付中</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customHeight="1">
      <c r="B283" s="28" t="s">
        <v>1656</v>
      </c>
      <c r="C283" s="26" t="str">
        <f t="shared" ca="1" si="67"/>
        <v>受付中</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customHeight="1">
      <c r="B285" s="28" t="s">
        <v>1669</v>
      </c>
      <c r="C285" s="26" t="str">
        <f t="shared" ca="1" si="67"/>
        <v>受付中</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customHeight="1">
      <c r="B286" s="28" t="s">
        <v>1675</v>
      </c>
      <c r="C286" s="26" t="str">
        <f t="shared" ca="1" si="67"/>
        <v>受付中</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customHeight="1">
      <c r="B287" s="28" t="s">
        <v>1680</v>
      </c>
      <c r="C287" s="26" t="str">
        <f t="shared" ca="1" si="67"/>
        <v>受付中</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customHeight="1">
      <c r="B288" s="28" t="s">
        <v>1685</v>
      </c>
      <c r="C288" s="26" t="str">
        <f t="shared" ca="1" si="67"/>
        <v>受付中</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customHeight="1">
      <c r="B291" s="28" t="s">
        <v>1718</v>
      </c>
      <c r="C291" s="26" t="str">
        <f t="shared" ca="1" si="67"/>
        <v>受付中</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customHeight="1">
      <c r="B292" s="28" t="s">
        <v>1727</v>
      </c>
      <c r="C292" s="26" t="str">
        <f t="shared" ca="1" si="67"/>
        <v>受付中</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要問合</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customHeight="1">
      <c r="B294" s="28" t="s">
        <v>1744</v>
      </c>
      <c r="C294" s="26" t="str">
        <f t="shared" ref="C294:C303" ca="1" si="72">IF($B$1&gt;O294, "終了", IF(O294 - $B$1 &lt;= 14, "要問合", "受付中"))</f>
        <v>受付中</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customHeight="1">
      <c r="B296" s="28" t="s">
        <v>1760</v>
      </c>
      <c r="C296" s="26" t="str">
        <f t="shared" ca="1" si="72"/>
        <v>受付中</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customHeight="1">
      <c r="B297" s="28" t="s">
        <v>1766</v>
      </c>
      <c r="C297" s="26" t="str">
        <f t="shared" ca="1" si="72"/>
        <v>受付中</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customHeight="1">
      <c r="B298" s="28" t="s">
        <v>1773</v>
      </c>
      <c r="C298" s="26" t="str">
        <f t="shared" ca="1" si="72"/>
        <v>受付中</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customHeight="1">
      <c r="B299" s="28" t="s">
        <v>1780</v>
      </c>
      <c r="C299" s="26" t="str">
        <f t="shared" ca="1" si="72"/>
        <v>受付中</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customHeight="1">
      <c r="B301" s="28" t="s">
        <v>1805</v>
      </c>
      <c r="C301" s="26" t="str">
        <f t="shared" ca="1" si="72"/>
        <v>受付中</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customHeight="1">
      <c r="B302" s="28" t="s">
        <v>1805</v>
      </c>
      <c r="C302" s="26" t="str">
        <f t="shared" ca="1" si="72"/>
        <v>受付中</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customHeight="1">
      <c r="B303" s="28" t="s">
        <v>1804</v>
      </c>
      <c r="C303" s="26" t="str">
        <f t="shared" ca="1" si="72"/>
        <v>受付中</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8" si="75">O306-14</f>
        <v>45612</v>
      </c>
      <c r="O306" s="27">
        <v>45626</v>
      </c>
      <c r="P306" s="82" t="s">
        <v>1822</v>
      </c>
      <c r="Q306" s="66" t="s">
        <v>1819</v>
      </c>
      <c r="R306" s="24"/>
    </row>
    <row r="307" spans="2:18" ht="135" customHeight="1">
      <c r="B307" s="28" t="s">
        <v>1826</v>
      </c>
      <c r="C307" s="26" t="str">
        <f t="shared" ca="1" si="74"/>
        <v>受付中</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customHeight="1">
      <c r="B308" s="28" t="s">
        <v>1834</v>
      </c>
      <c r="C308" s="26" t="str">
        <f t="shared" ca="1" si="74"/>
        <v>受付中</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customHeight="1">
      <c r="B309" s="28" t="s">
        <v>1842</v>
      </c>
      <c r="C309" s="26" t="str">
        <f t="shared" ca="1" si="74"/>
        <v>受付中</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customHeight="1">
      <c r="B310" s="28" t="s">
        <v>1850</v>
      </c>
      <c r="C310" s="26" t="str">
        <f t="shared" ca="1" si="74"/>
        <v>受付中</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customHeight="1">
      <c r="B311" s="28" t="s">
        <v>1856</v>
      </c>
      <c r="C311" s="26" t="str">
        <f t="shared" ca="1" si="74"/>
        <v>受付中</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customHeight="1">
      <c r="B312" s="28" t="s">
        <v>1864</v>
      </c>
      <c r="C312" s="26" t="str">
        <f t="shared" ca="1" si="74"/>
        <v>受付中</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customHeight="1">
      <c r="B313" s="28" t="s">
        <v>1871</v>
      </c>
      <c r="C313" s="26" t="str">
        <f t="shared" ca="1" si="74"/>
        <v>受付中</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customHeight="1">
      <c r="B314" s="28" t="s">
        <v>1879</v>
      </c>
      <c r="C314" s="26" t="str">
        <f t="shared" ca="1" si="74"/>
        <v>受付中</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customHeight="1">
      <c r="B316" s="28" t="s">
        <v>1891</v>
      </c>
      <c r="C316" s="26" t="str">
        <f t="shared" ca="1" si="74"/>
        <v>受付中</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customHeight="1">
      <c r="B319" s="28" t="s">
        <v>1911</v>
      </c>
      <c r="C319" s="26" t="str">
        <f t="shared" ca="1" si="74"/>
        <v>受付中</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customHeight="1">
      <c r="B321" s="28" t="s">
        <v>1925</v>
      </c>
      <c r="C321" s="26" t="str">
        <f t="shared" ca="1" si="74"/>
        <v>受付中</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199.5" customHeight="1">
      <c r="B322" s="28" t="s">
        <v>1946</v>
      </c>
      <c r="C322" s="26" t="str">
        <f t="shared" ca="1" si="74"/>
        <v>受付中</v>
      </c>
      <c r="D322" s="19"/>
      <c r="E322" s="19"/>
      <c r="F322" s="19" t="s">
        <v>31</v>
      </c>
      <c r="G322" s="25" t="s">
        <v>1947</v>
      </c>
      <c r="H322" s="20" t="s">
        <v>1948</v>
      </c>
      <c r="I322" s="20" t="s">
        <v>1953</v>
      </c>
      <c r="J322" s="81" t="s">
        <v>1950</v>
      </c>
      <c r="K322" s="21" t="s">
        <v>1951</v>
      </c>
      <c r="L322" s="21" t="s">
        <v>633</v>
      </c>
      <c r="M322" s="21" t="s">
        <v>27</v>
      </c>
      <c r="N322" s="30">
        <f t="shared" si="75"/>
        <v>45582</v>
      </c>
      <c r="O322" s="27">
        <v>45596</v>
      </c>
      <c r="P322" s="82" t="s">
        <v>987</v>
      </c>
      <c r="Q322" s="66" t="s">
        <v>1949</v>
      </c>
      <c r="R322" s="24" t="s">
        <v>1952</v>
      </c>
    </row>
    <row r="323" spans="2:18" ht="186.75" customHeight="1">
      <c r="B323" s="28" t="s">
        <v>1955</v>
      </c>
      <c r="C323" s="26" t="str">
        <f t="shared" ca="1" si="74"/>
        <v>受付中</v>
      </c>
      <c r="D323" s="19"/>
      <c r="E323" s="19" t="s">
        <v>31</v>
      </c>
      <c r="F323" s="19"/>
      <c r="G323" s="25" t="s">
        <v>2020</v>
      </c>
      <c r="H323" s="20" t="s">
        <v>1956</v>
      </c>
      <c r="I323" s="20" t="s">
        <v>2021</v>
      </c>
      <c r="J323" s="81" t="s">
        <v>1957</v>
      </c>
      <c r="K323" s="21" t="s">
        <v>1951</v>
      </c>
      <c r="L323" s="21" t="s">
        <v>633</v>
      </c>
      <c r="M323" s="21" t="s">
        <v>27</v>
      </c>
      <c r="N323" s="30">
        <f t="shared" si="75"/>
        <v>45558</v>
      </c>
      <c r="O323" s="27">
        <v>45572</v>
      </c>
      <c r="P323" s="82" t="s">
        <v>1958</v>
      </c>
      <c r="Q323" s="66" t="s">
        <v>1954</v>
      </c>
      <c r="R323" s="24"/>
    </row>
    <row r="324" spans="2:18" ht="150.75" customHeight="1">
      <c r="B324" s="28" t="s">
        <v>1959</v>
      </c>
      <c r="C324" s="26" t="str">
        <f t="shared" ca="1" si="74"/>
        <v>受付中</v>
      </c>
      <c r="D324" s="19" t="s">
        <v>31</v>
      </c>
      <c r="E324" s="19"/>
      <c r="F324" s="19"/>
      <c r="G324" s="25" t="s">
        <v>1960</v>
      </c>
      <c r="H324" s="20" t="s">
        <v>1961</v>
      </c>
      <c r="I324" s="20" t="s">
        <v>2022</v>
      </c>
      <c r="J324" s="81" t="s">
        <v>1962</v>
      </c>
      <c r="K324" s="21" t="s">
        <v>1963</v>
      </c>
      <c r="L324" s="21" t="s">
        <v>1966</v>
      </c>
      <c r="M324" s="21" t="s">
        <v>27</v>
      </c>
      <c r="N324" s="30">
        <f t="shared" si="75"/>
        <v>45625</v>
      </c>
      <c r="O324" s="27">
        <v>45639</v>
      </c>
      <c r="P324" s="82" t="s">
        <v>1965</v>
      </c>
      <c r="Q324" s="66" t="s">
        <v>1964</v>
      </c>
      <c r="R324" s="24"/>
    </row>
    <row r="325" spans="2:18" ht="143.25" customHeight="1">
      <c r="B325" s="28" t="s">
        <v>1967</v>
      </c>
      <c r="C325" s="26" t="str">
        <f t="shared" ca="1" si="74"/>
        <v>受付中</v>
      </c>
      <c r="D325" s="19" t="s">
        <v>31</v>
      </c>
      <c r="E325" s="19"/>
      <c r="F325" s="19"/>
      <c r="G325" s="25" t="s">
        <v>1969</v>
      </c>
      <c r="H325" s="20" t="s">
        <v>1970</v>
      </c>
      <c r="I325" s="20" t="s">
        <v>1971</v>
      </c>
      <c r="J325" s="81" t="s">
        <v>1962</v>
      </c>
      <c r="K325" s="21" t="s">
        <v>1951</v>
      </c>
      <c r="L325" s="21" t="s">
        <v>1951</v>
      </c>
      <c r="M325" s="21" t="s">
        <v>27</v>
      </c>
      <c r="N325" s="30">
        <f t="shared" si="75"/>
        <v>45575</v>
      </c>
      <c r="O325" s="27">
        <v>45589</v>
      </c>
      <c r="P325" s="82" t="s">
        <v>1972</v>
      </c>
      <c r="Q325" s="66" t="s">
        <v>1968</v>
      </c>
      <c r="R325" s="24" t="s">
        <v>1973</v>
      </c>
    </row>
    <row r="326" spans="2:18" ht="86.25" customHeight="1">
      <c r="B326" s="28" t="s">
        <v>1974</v>
      </c>
      <c r="C326" s="26" t="str">
        <f t="shared" ref="C326:C339" ca="1" si="76">IF($B$1&gt;O326, "終了", IF(O326 - $B$1 &lt;= 14, "要問合", "受付中"))</f>
        <v>受付中</v>
      </c>
      <c r="D326" s="19" t="s">
        <v>31</v>
      </c>
      <c r="E326" s="19"/>
      <c r="F326" s="19"/>
      <c r="G326" s="25" t="s">
        <v>1975</v>
      </c>
      <c r="H326" s="20" t="s">
        <v>1976</v>
      </c>
      <c r="I326" s="20" t="s">
        <v>1979</v>
      </c>
      <c r="J326" s="81" t="s">
        <v>1980</v>
      </c>
      <c r="K326" s="21" t="s">
        <v>1951</v>
      </c>
      <c r="L326" s="21" t="s">
        <v>633</v>
      </c>
      <c r="M326" s="86">
        <v>45597</v>
      </c>
      <c r="N326" s="30">
        <f t="shared" si="75"/>
        <v>45674</v>
      </c>
      <c r="O326" s="27">
        <v>45688</v>
      </c>
      <c r="P326" s="82" t="s">
        <v>1977</v>
      </c>
      <c r="Q326" s="66" t="s">
        <v>1978</v>
      </c>
      <c r="R326" s="24"/>
    </row>
    <row r="327" spans="2:18" ht="179.25" customHeight="1">
      <c r="B327" s="28" t="s">
        <v>1981</v>
      </c>
      <c r="C327" s="26" t="str">
        <f t="shared" ca="1" si="76"/>
        <v>受付中</v>
      </c>
      <c r="D327" s="19" t="s">
        <v>31</v>
      </c>
      <c r="E327" s="19" t="s">
        <v>31</v>
      </c>
      <c r="F327" s="19"/>
      <c r="G327" s="25" t="s">
        <v>1982</v>
      </c>
      <c r="H327" s="20" t="s">
        <v>1983</v>
      </c>
      <c r="I327" s="20" t="s">
        <v>1985</v>
      </c>
      <c r="J327" s="81" t="s">
        <v>1951</v>
      </c>
      <c r="K327" s="21" t="s">
        <v>1951</v>
      </c>
      <c r="L327" s="21" t="s">
        <v>1984</v>
      </c>
      <c r="M327" s="21" t="s">
        <v>1951</v>
      </c>
      <c r="N327" s="30">
        <f t="shared" si="75"/>
        <v>45574</v>
      </c>
      <c r="O327" s="27">
        <v>45588</v>
      </c>
      <c r="P327" s="21" t="s">
        <v>27</v>
      </c>
      <c r="Q327" s="66" t="s">
        <v>1986</v>
      </c>
      <c r="R327" s="24"/>
    </row>
    <row r="328" spans="2:18" ht="112.5" customHeight="1">
      <c r="B328" s="28" t="s">
        <v>1987</v>
      </c>
      <c r="C328" s="26" t="str">
        <f t="shared" ca="1" si="76"/>
        <v>受付中</v>
      </c>
      <c r="D328" s="19" t="s">
        <v>31</v>
      </c>
      <c r="E328" s="19"/>
      <c r="F328" s="19"/>
      <c r="G328" s="25" t="s">
        <v>84</v>
      </c>
      <c r="H328" s="20" t="s">
        <v>1992</v>
      </c>
      <c r="I328" s="20" t="s">
        <v>1988</v>
      </c>
      <c r="J328" s="81" t="s">
        <v>1989</v>
      </c>
      <c r="K328" s="21" t="s">
        <v>1990</v>
      </c>
      <c r="L328" s="21" t="s">
        <v>2010</v>
      </c>
      <c r="M328" s="21"/>
      <c r="N328" s="30">
        <f t="shared" si="75"/>
        <v>45582</v>
      </c>
      <c r="O328" s="27">
        <v>45596</v>
      </c>
      <c r="P328" s="82" t="s">
        <v>1995</v>
      </c>
      <c r="Q328" s="66" t="s">
        <v>1994</v>
      </c>
      <c r="R328" s="24" t="s">
        <v>1996</v>
      </c>
    </row>
    <row r="329" spans="2:18" ht="110.25" customHeight="1">
      <c r="B329" s="28" t="s">
        <v>1991</v>
      </c>
      <c r="C329" s="26" t="str">
        <f t="shared" ca="1" si="76"/>
        <v>受付中</v>
      </c>
      <c r="D329" s="19" t="s">
        <v>31</v>
      </c>
      <c r="E329" s="19"/>
      <c r="F329" s="19"/>
      <c r="G329" s="25" t="s">
        <v>84</v>
      </c>
      <c r="H329" s="20" t="s">
        <v>1993</v>
      </c>
      <c r="I329" s="20" t="s">
        <v>2023</v>
      </c>
      <c r="J329" s="81" t="s">
        <v>1989</v>
      </c>
      <c r="K329" s="21" t="s">
        <v>1990</v>
      </c>
      <c r="L329" s="21" t="s">
        <v>2010</v>
      </c>
      <c r="M329" s="21"/>
      <c r="N329" s="30">
        <f t="shared" ref="N329" si="77">O329-14</f>
        <v>45582</v>
      </c>
      <c r="O329" s="27">
        <v>45596</v>
      </c>
      <c r="P329" s="82" t="s">
        <v>1995</v>
      </c>
      <c r="Q329" s="66" t="s">
        <v>1994</v>
      </c>
      <c r="R329" s="24" t="s">
        <v>1996</v>
      </c>
    </row>
    <row r="330" spans="2:18" ht="106.5" customHeight="1">
      <c r="B330" s="28" t="s">
        <v>2000</v>
      </c>
      <c r="C330" s="26" t="str">
        <f t="shared" ca="1" si="76"/>
        <v>受付中</v>
      </c>
      <c r="D330" s="19" t="s">
        <v>31</v>
      </c>
      <c r="E330" s="19" t="s">
        <v>31</v>
      </c>
      <c r="F330" s="19"/>
      <c r="G330" s="25" t="s">
        <v>84</v>
      </c>
      <c r="H330" s="20" t="s">
        <v>1997</v>
      </c>
      <c r="I330" s="20" t="s">
        <v>1998</v>
      </c>
      <c r="J330" s="81" t="s">
        <v>1989</v>
      </c>
      <c r="K330" s="21" t="s">
        <v>1990</v>
      </c>
      <c r="L330" s="21" t="s">
        <v>2010</v>
      </c>
      <c r="M330" s="21"/>
      <c r="N330" s="30">
        <f t="shared" ref="N330" si="78">O330-14</f>
        <v>45582</v>
      </c>
      <c r="O330" s="27">
        <v>45596</v>
      </c>
      <c r="P330" s="82" t="s">
        <v>1995</v>
      </c>
      <c r="Q330" s="66" t="s">
        <v>1994</v>
      </c>
      <c r="R330" s="24" t="s">
        <v>1996</v>
      </c>
    </row>
    <row r="331" spans="2:18" ht="100.5" customHeight="1">
      <c r="B331" s="28" t="s">
        <v>2001</v>
      </c>
      <c r="C331" s="26" t="str">
        <f t="shared" ca="1" si="76"/>
        <v>受付中</v>
      </c>
      <c r="D331" s="19" t="s">
        <v>31</v>
      </c>
      <c r="E331" s="19" t="s">
        <v>31</v>
      </c>
      <c r="F331" s="19"/>
      <c r="G331" s="25" t="s">
        <v>84</v>
      </c>
      <c r="H331" s="20" t="s">
        <v>1999</v>
      </c>
      <c r="I331" s="20" t="s">
        <v>2024</v>
      </c>
      <c r="J331" s="81" t="s">
        <v>1989</v>
      </c>
      <c r="K331" s="21" t="s">
        <v>1990</v>
      </c>
      <c r="L331" s="21" t="s">
        <v>2010</v>
      </c>
      <c r="M331" s="21"/>
      <c r="N331" s="30">
        <f t="shared" ref="N331:N334" si="79">O331-14</f>
        <v>45582</v>
      </c>
      <c r="O331" s="27">
        <v>45596</v>
      </c>
      <c r="P331" s="82" t="s">
        <v>1995</v>
      </c>
      <c r="Q331" s="66" t="s">
        <v>1994</v>
      </c>
      <c r="R331" s="24" t="s">
        <v>1996</v>
      </c>
    </row>
    <row r="332" spans="2:18" ht="243" customHeight="1">
      <c r="B332" s="28" t="s">
        <v>2002</v>
      </c>
      <c r="C332" s="26" t="str">
        <f t="shared" ca="1" si="76"/>
        <v>受付中</v>
      </c>
      <c r="D332" s="19" t="s">
        <v>31</v>
      </c>
      <c r="E332" s="19" t="s">
        <v>31</v>
      </c>
      <c r="F332" s="19"/>
      <c r="G332" s="25" t="s">
        <v>84</v>
      </c>
      <c r="H332" s="20" t="s">
        <v>2003</v>
      </c>
      <c r="I332" s="80" t="s">
        <v>2004</v>
      </c>
      <c r="J332" s="81" t="s">
        <v>1989</v>
      </c>
      <c r="K332" s="21" t="s">
        <v>1990</v>
      </c>
      <c r="L332" s="21" t="s">
        <v>2010</v>
      </c>
      <c r="M332" s="21"/>
      <c r="N332" s="30">
        <f t="shared" si="79"/>
        <v>45582</v>
      </c>
      <c r="O332" s="27">
        <v>45596</v>
      </c>
      <c r="P332" s="82" t="s">
        <v>1995</v>
      </c>
      <c r="Q332" s="66" t="s">
        <v>1994</v>
      </c>
      <c r="R332" s="24" t="s">
        <v>1996</v>
      </c>
    </row>
    <row r="333" spans="2:18" ht="292.5" customHeight="1">
      <c r="B333" s="28" t="s">
        <v>2005</v>
      </c>
      <c r="C333" s="26" t="str">
        <f t="shared" ca="1" si="76"/>
        <v>受付中</v>
      </c>
      <c r="D333" s="19" t="s">
        <v>31</v>
      </c>
      <c r="E333" s="19" t="s">
        <v>31</v>
      </c>
      <c r="F333" s="19" t="s">
        <v>31</v>
      </c>
      <c r="G333" s="25" t="s">
        <v>2007</v>
      </c>
      <c r="H333" s="20" t="s">
        <v>2008</v>
      </c>
      <c r="I333" s="20" t="s">
        <v>2025</v>
      </c>
      <c r="J333" s="81" t="s">
        <v>2009</v>
      </c>
      <c r="K333" s="21" t="s">
        <v>27</v>
      </c>
      <c r="L333" s="21" t="s">
        <v>2010</v>
      </c>
      <c r="M333" s="21"/>
      <c r="N333" s="30">
        <f t="shared" si="79"/>
        <v>45590</v>
      </c>
      <c r="O333" s="27">
        <v>45604</v>
      </c>
      <c r="P333" s="82" t="s">
        <v>2011</v>
      </c>
      <c r="Q333" s="66" t="s">
        <v>2006</v>
      </c>
      <c r="R333" s="24"/>
    </row>
    <row r="334" spans="2:18" ht="257.25" customHeight="1">
      <c r="B334" s="28" t="s">
        <v>2012</v>
      </c>
      <c r="C334" s="26" t="str">
        <f t="shared" ca="1" si="76"/>
        <v>受付中</v>
      </c>
      <c r="D334" s="19" t="s">
        <v>31</v>
      </c>
      <c r="E334" s="19" t="s">
        <v>31</v>
      </c>
      <c r="F334" s="19"/>
      <c r="G334" s="25" t="s">
        <v>2013</v>
      </c>
      <c r="H334" s="20" t="s">
        <v>2026</v>
      </c>
      <c r="I334" s="20" t="s">
        <v>2019</v>
      </c>
      <c r="J334" s="29" t="s">
        <v>2015</v>
      </c>
      <c r="K334" s="21" t="s">
        <v>2014</v>
      </c>
      <c r="L334" s="21" t="s">
        <v>2010</v>
      </c>
      <c r="M334" s="86">
        <v>45572</v>
      </c>
      <c r="N334" s="30">
        <f t="shared" si="79"/>
        <v>45590</v>
      </c>
      <c r="O334" s="27">
        <v>45604</v>
      </c>
      <c r="P334" s="82" t="s">
        <v>2017</v>
      </c>
      <c r="Q334" s="66" t="s">
        <v>2018</v>
      </c>
      <c r="R334" s="24" t="s">
        <v>2016</v>
      </c>
    </row>
    <row r="335" spans="2:18" ht="209.25" customHeight="1">
      <c r="B335" s="28" t="s">
        <v>2027</v>
      </c>
      <c r="C335" s="26" t="str">
        <f t="shared" ca="1" si="76"/>
        <v>受付中</v>
      </c>
      <c r="D335" s="19"/>
      <c r="E335" s="19" t="s">
        <v>31</v>
      </c>
      <c r="F335" s="19" t="s">
        <v>31</v>
      </c>
      <c r="G335" s="25" t="s">
        <v>2013</v>
      </c>
      <c r="H335" s="20" t="s">
        <v>2028</v>
      </c>
      <c r="I335" s="20" t="s">
        <v>2029</v>
      </c>
      <c r="J335" s="81" t="s">
        <v>2030</v>
      </c>
      <c r="K335" s="21" t="s">
        <v>2014</v>
      </c>
      <c r="L335" s="21" t="s">
        <v>27</v>
      </c>
      <c r="M335" s="86">
        <v>45572</v>
      </c>
      <c r="N335" s="30">
        <f t="shared" ref="N335" si="80">O335-14</f>
        <v>45590</v>
      </c>
      <c r="O335" s="27">
        <v>45604</v>
      </c>
      <c r="P335" s="82" t="s">
        <v>39</v>
      </c>
      <c r="Q335" s="66" t="s">
        <v>2018</v>
      </c>
      <c r="R335" s="24" t="s">
        <v>2016</v>
      </c>
    </row>
    <row r="336" spans="2:18" ht="66" hidden="1" customHeight="1">
      <c r="B336" s="28"/>
      <c r="C336" s="26" t="str">
        <f t="shared" ca="1" si="76"/>
        <v>終了</v>
      </c>
      <c r="D336" s="19"/>
      <c r="E336" s="19"/>
      <c r="F336" s="19"/>
      <c r="G336" s="25"/>
      <c r="H336" s="20"/>
      <c r="I336" s="20"/>
      <c r="J336" s="81"/>
      <c r="K336" s="21"/>
      <c r="L336" s="21"/>
      <c r="M336" s="21"/>
      <c r="N336" s="30"/>
      <c r="O336" s="27"/>
      <c r="P336" s="82"/>
      <c r="Q336" s="66"/>
      <c r="R336" s="24"/>
    </row>
    <row r="337" spans="2:18" ht="66" hidden="1" customHeight="1">
      <c r="B337" s="28"/>
      <c r="C337" s="26" t="str">
        <f t="shared" ca="1" si="76"/>
        <v>終了</v>
      </c>
      <c r="D337" s="19"/>
      <c r="E337" s="19"/>
      <c r="F337" s="19"/>
      <c r="G337" s="25"/>
      <c r="H337" s="20"/>
      <c r="I337" s="20"/>
      <c r="J337" s="81"/>
      <c r="K337" s="21"/>
      <c r="L337" s="21"/>
      <c r="M337" s="21"/>
      <c r="N337" s="30"/>
      <c r="O337" s="27"/>
      <c r="P337" s="82"/>
      <c r="Q337" s="66"/>
      <c r="R337" s="24"/>
    </row>
    <row r="338" spans="2:18" ht="66" hidden="1" customHeight="1">
      <c r="B338" s="28"/>
      <c r="C338" s="26" t="str">
        <f t="shared" ca="1" si="76"/>
        <v>終了</v>
      </c>
      <c r="D338" s="19"/>
      <c r="E338" s="19"/>
      <c r="F338" s="19"/>
      <c r="G338" s="25"/>
      <c r="H338" s="20"/>
      <c r="I338" s="20"/>
      <c r="J338" s="81"/>
      <c r="K338" s="21"/>
      <c r="L338" s="21"/>
      <c r="M338" s="21"/>
      <c r="N338" s="30"/>
      <c r="O338" s="27"/>
      <c r="P338" s="82"/>
      <c r="Q338" s="66"/>
      <c r="R338" s="24"/>
    </row>
    <row r="339" spans="2:18" ht="66" hidden="1" customHeight="1">
      <c r="B339" s="28"/>
      <c r="C339" s="26" t="str">
        <f t="shared" ca="1" si="76"/>
        <v>終了</v>
      </c>
      <c r="D339" s="19"/>
      <c r="E339" s="19"/>
      <c r="F339" s="19"/>
      <c r="G339" s="25"/>
      <c r="H339" s="20"/>
      <c r="I339" s="20"/>
      <c r="J339" s="81"/>
      <c r="K339" s="21"/>
      <c r="L339" s="21"/>
      <c r="M339" s="21"/>
      <c r="N339" s="30"/>
      <c r="O339" s="27"/>
      <c r="P339" s="82"/>
      <c r="Q339" s="66"/>
      <c r="R339" s="24"/>
    </row>
    <row r="1043321" spans="8:9">
      <c r="H1043321" s="8"/>
      <c r="I1043321" s="8"/>
    </row>
  </sheetData>
  <autoFilter ref="B9:R339" xr:uid="{FA5CC778-59CA-459F-9207-4D661810715B}">
    <filterColumn colId="1">
      <filters>
        <filter val="受付中"/>
      </filters>
    </filterColumn>
  </autoFilter>
  <mergeCells count="19">
    <mergeCell ref="R8:R9"/>
    <mergeCell ref="M8:M9"/>
    <mergeCell ref="N8:N9"/>
    <mergeCell ref="Q8:Q9"/>
    <mergeCell ref="C7:P7"/>
    <mergeCell ref="O8:O9"/>
    <mergeCell ref="P8:P9"/>
    <mergeCell ref="I8:I9"/>
    <mergeCell ref="J8:J9"/>
    <mergeCell ref="K8:L8"/>
    <mergeCell ref="C8:C9"/>
    <mergeCell ref="D8:F8"/>
    <mergeCell ref="G8:G9"/>
    <mergeCell ref="H8:H9"/>
    <mergeCell ref="B2:Q2"/>
    <mergeCell ref="Q3:R3"/>
    <mergeCell ref="C4:P4"/>
    <mergeCell ref="C5:P5"/>
    <mergeCell ref="C6:P6"/>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s>
  <printOptions horizontalCentered="1"/>
  <pageMargins left="0.59055118110236227" right="0.59055118110236227" top="0.59055118110236227" bottom="0.39370078740157483" header="0.31496062992125984" footer="0.31496062992125984"/>
  <pageSetup paperSize="9" scale="41" fitToHeight="0" orientation="landscape" r:id="rId314"/>
  <headerFooter>
    <oddFooter>&amp;C&amp;P</oddFooter>
  </headerFooter>
  <legacyDrawing r:id="rId3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2024-09-12T06:52:05Z</cp:lastPrinted>
  <dcterms:created xsi:type="dcterms:W3CDTF">2018-11-09T00:57:24Z</dcterms:created>
  <dcterms:modified xsi:type="dcterms:W3CDTF">2024-09-13T08:01:22Z</dcterms:modified>
</cp:coreProperties>
</file>